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OLO QUISPE\Desktop\Para Libres\"/>
    </mc:Choice>
  </mc:AlternateContent>
  <xr:revisionPtr revIDLastSave="0" documentId="13_ncr:1_{4B62D25E-3D97-4B0F-ACA3-D822F4898BDC}" xr6:coauthVersionLast="47" xr6:coauthVersionMax="47" xr10:uidLastSave="{00000000-0000-0000-0000-000000000000}"/>
  <bookViews>
    <workbookView xWindow="-96" yWindow="-96" windowWidth="23232" windowHeight="12432" xr2:uid="{30A3CF70-3B0C-4C58-AD27-FE58B9AF4EA5}"/>
  </bookViews>
  <sheets>
    <sheet name="Plan 01" sheetId="3" r:id="rId1"/>
    <sheet name="Insumo Plan 01" sheetId="2" r:id="rId2"/>
    <sheet name="Plan 02" sheetId="1" r:id="rId3"/>
  </sheets>
  <definedNames>
    <definedName name="Arturo">'Insumo Plan 01'!$B$5</definedName>
    <definedName name="Colaborador">'Insumo Plan 01'!$A$3:$A$5</definedName>
    <definedName name="Foto">'Insumo Plan 01'!$B$3:$B$5</definedName>
    <definedName name="Maria">'Insumo Plan 01'!$B$4</definedName>
    <definedName name="Miguel">'Insumo Plan 01'!$B$3</definedName>
    <definedName name="SegmentaciónDeDatos_Colaborador">#N/A</definedName>
    <definedName name="Trabajador">INDIRECT('Insumo Plan 01'!$G$38)</definedName>
  </definedNames>
  <calcPr calcId="191029"/>
  <pivotCaches>
    <pivotCache cacheId="0" r:id="rId4"/>
  </pivotCaches>
  <extLst>
    <ext xmlns:x14="http://schemas.microsoft.com/office/spreadsheetml/2009/9/main" uri="{BBE1A952-AA13-448e-AADC-164F8A28A991}">
      <x14:slicerCaches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8" i="2" l="1"/>
  <c r="J26" i="2" s="1"/>
  <c r="K26" i="2" l="1"/>
  <c r="J29" i="2"/>
  <c r="L31" i="2"/>
  <c r="K30" i="2"/>
  <c r="D13" i="3" s="1"/>
  <c r="L30" i="2"/>
  <c r="L26" i="2"/>
  <c r="K29" i="2"/>
  <c r="J32" i="2"/>
  <c r="B15" i="3" s="1"/>
  <c r="J28" i="2"/>
  <c r="L29" i="2"/>
  <c r="K32" i="2"/>
  <c r="K28" i="2"/>
  <c r="D10" i="3" s="1"/>
  <c r="J31" i="2"/>
  <c r="J27" i="2"/>
  <c r="L27" i="2"/>
  <c r="E9" i="3" s="1"/>
  <c r="F9" i="3" s="1"/>
  <c r="L32" i="2"/>
  <c r="E15" i="3" s="1"/>
  <c r="F15" i="3" s="1"/>
  <c r="L28" i="2"/>
  <c r="E10" i="3" s="1"/>
  <c r="F10" i="3" s="1"/>
  <c r="K31" i="2"/>
  <c r="K27" i="2"/>
  <c r="D9" i="3" s="1"/>
  <c r="J30" i="2"/>
  <c r="B13" i="3" s="1"/>
  <c r="B14" i="3"/>
  <c r="E8" i="3"/>
  <c r="F8" i="3" s="1"/>
  <c r="B8" i="3"/>
  <c r="B11" i="3"/>
  <c r="E14" i="3"/>
  <c r="F14" i="3" s="1"/>
  <c r="B10" i="3"/>
  <c r="B9" i="3"/>
  <c r="D14" i="3"/>
  <c r="E13" i="3"/>
  <c r="F13" i="3" s="1"/>
  <c r="E11" i="3"/>
  <c r="F11" i="3" s="1"/>
  <c r="D8" i="3"/>
  <c r="D11" i="3"/>
  <c r="D15" i="3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C15" i="3" l="1"/>
  <c r="CF15" i="3" s="1"/>
  <c r="C9" i="3"/>
  <c r="JE9" i="3" s="1"/>
  <c r="HD9" i="3"/>
  <c r="DC9" i="3"/>
  <c r="LH9" i="3"/>
  <c r="ER9" i="3"/>
  <c r="HE9" i="3"/>
  <c r="DI9" i="3"/>
  <c r="DD9" i="3"/>
  <c r="T9" i="3"/>
  <c r="E7" i="3"/>
  <c r="B71" i="2" s="1"/>
  <c r="B76" i="2" s="1"/>
  <c r="B78" i="2" s="1"/>
  <c r="D78" i="2" s="1"/>
  <c r="C13" i="3"/>
  <c r="JA13" i="3" s="1"/>
  <c r="C14" i="3"/>
  <c r="KH14" i="3" s="1"/>
  <c r="C8" i="3"/>
  <c r="KB8" i="3" s="1"/>
  <c r="C10" i="3"/>
  <c r="BJ10" i="3" s="1"/>
  <c r="E12" i="3"/>
  <c r="C11" i="3"/>
  <c r="KR11" i="3" s="1"/>
  <c r="AA9" i="3"/>
  <c r="AY9" i="3"/>
  <c r="DK9" i="3"/>
  <c r="EE9" i="3"/>
  <c r="AV9" i="3"/>
  <c r="BP9" i="3"/>
  <c r="EB9" i="3"/>
  <c r="EZ9" i="3"/>
  <c r="HL9" i="3"/>
  <c r="IF9" i="3"/>
  <c r="KR9" i="3"/>
  <c r="LL9" i="3"/>
  <c r="BA9" i="3"/>
  <c r="BY9" i="3"/>
  <c r="EK9" i="3"/>
  <c r="J9" i="3"/>
  <c r="BV9" i="3"/>
  <c r="FS9" i="3"/>
  <c r="CX9" i="3"/>
  <c r="GU9" i="3"/>
  <c r="IX9" i="3"/>
  <c r="CP9" i="3"/>
  <c r="I10" i="3"/>
  <c r="K9" i="3"/>
  <c r="BW9" i="3"/>
  <c r="CU9" i="3"/>
  <c r="L9" i="3"/>
  <c r="AF9" i="3"/>
  <c r="CR9" i="3"/>
  <c r="DL9" i="3"/>
  <c r="FX9" i="3"/>
  <c r="GV9" i="3"/>
  <c r="JH9" i="3"/>
  <c r="KB9" i="3"/>
  <c r="Q9" i="3"/>
  <c r="AK9" i="3"/>
  <c r="CW9" i="3"/>
  <c r="DU9" i="3"/>
  <c r="AL9" i="3"/>
  <c r="BF9" i="3"/>
  <c r="IE9" i="3"/>
  <c r="KL9" i="3"/>
  <c r="KS9" i="3"/>
  <c r="GG9" i="3"/>
  <c r="ID9" i="3"/>
  <c r="LK9" i="3"/>
  <c r="BG9" i="3"/>
  <c r="CE9" i="3"/>
  <c r="EQ9" i="3"/>
  <c r="P9" i="3"/>
  <c r="CB9" i="3"/>
  <c r="CV9" i="3"/>
  <c r="FH9" i="3"/>
  <c r="GF9" i="3"/>
  <c r="IR9" i="3"/>
  <c r="JL9" i="3"/>
  <c r="LX9" i="3"/>
  <c r="U9" i="3"/>
  <c r="CG9" i="3"/>
  <c r="DE9" i="3"/>
  <c r="V9" i="3"/>
  <c r="AP9" i="3"/>
  <c r="DZ9" i="3"/>
  <c r="GT9" i="3"/>
  <c r="LG9" i="3"/>
  <c r="FJ9" i="3"/>
  <c r="IL9" i="3"/>
  <c r="LS9" i="3"/>
  <c r="HG9" i="3"/>
  <c r="KO9" i="3"/>
  <c r="FW9" i="3"/>
  <c r="G9" i="3"/>
  <c r="MA9" i="3"/>
  <c r="LF9" i="3"/>
  <c r="KK9" i="3"/>
  <c r="JO9" i="3"/>
  <c r="IT9" i="3"/>
  <c r="HY9" i="3"/>
  <c r="HC9" i="3"/>
  <c r="GH9" i="3"/>
  <c r="FM9" i="3"/>
  <c r="DV9" i="3"/>
  <c r="LU9" i="3"/>
  <c r="KY9" i="3"/>
  <c r="KD9" i="3"/>
  <c r="JI9" i="3"/>
  <c r="IM9" i="3"/>
  <c r="HR9" i="3"/>
  <c r="GW9" i="3"/>
  <c r="GA9" i="3"/>
  <c r="FF9" i="3"/>
  <c r="DB9" i="3"/>
  <c r="LI9" i="3"/>
  <c r="KM9" i="3"/>
  <c r="JR9" i="3"/>
  <c r="IW9" i="3"/>
  <c r="IA9" i="3"/>
  <c r="HF9" i="3"/>
  <c r="GK9" i="3"/>
  <c r="FO9" i="3"/>
  <c r="ED9" i="3"/>
  <c r="LW9" i="3"/>
  <c r="LB9" i="3"/>
  <c r="KG9" i="3"/>
  <c r="JK9" i="3"/>
  <c r="IP9" i="3"/>
  <c r="HU9" i="3"/>
  <c r="GY9" i="3"/>
  <c r="GD9" i="3"/>
  <c r="FI9" i="3"/>
  <c r="DJ9" i="3"/>
  <c r="LV9" i="3"/>
  <c r="LA9" i="3"/>
  <c r="KE9" i="3"/>
  <c r="JJ9" i="3"/>
  <c r="IO9" i="3"/>
  <c r="HS9" i="3"/>
  <c r="GX9" i="3"/>
  <c r="GC9" i="3"/>
  <c r="FG9" i="3"/>
  <c r="DF9" i="3"/>
  <c r="LO9" i="3"/>
  <c r="KT9" i="3"/>
  <c r="JY9" i="3"/>
  <c r="JC9" i="3"/>
  <c r="IH9" i="3"/>
  <c r="HM9" i="3"/>
  <c r="GQ9" i="3"/>
  <c r="FV9" i="3"/>
  <c r="EX9" i="3"/>
  <c r="LY9" i="3"/>
  <c r="LC9" i="3"/>
  <c r="KH9" i="3"/>
  <c r="JM9" i="3"/>
  <c r="IQ9" i="3"/>
  <c r="HV9" i="3"/>
  <c r="HA9" i="3"/>
  <c r="GE9" i="3"/>
  <c r="O9" i="3"/>
  <c r="AE9" i="3"/>
  <c r="AU9" i="3"/>
  <c r="BK9" i="3"/>
  <c r="CA9" i="3"/>
  <c r="CQ9" i="3"/>
  <c r="DG9" i="3"/>
  <c r="DW9" i="3"/>
  <c r="EM9" i="3"/>
  <c r="H9" i="3"/>
  <c r="X9" i="3"/>
  <c r="AN9" i="3"/>
  <c r="BD9" i="3"/>
  <c r="BT9" i="3"/>
  <c r="CJ9" i="3"/>
  <c r="CZ9" i="3"/>
  <c r="DP9" i="3"/>
  <c r="EF9" i="3"/>
  <c r="EV9" i="3"/>
  <c r="FL9" i="3"/>
  <c r="GB9" i="3"/>
  <c r="GR9" i="3"/>
  <c r="HH9" i="3"/>
  <c r="HX9" i="3"/>
  <c r="IN9" i="3"/>
  <c r="JD9" i="3"/>
  <c r="JT9" i="3"/>
  <c r="KJ9" i="3"/>
  <c r="KZ9" i="3"/>
  <c r="LP9" i="3"/>
  <c r="I9" i="3"/>
  <c r="Y9" i="3"/>
  <c r="AO9" i="3"/>
  <c r="BE9" i="3"/>
  <c r="BU9" i="3"/>
  <c r="CK9" i="3"/>
  <c r="DA9" i="3"/>
  <c r="DQ9" i="3"/>
  <c r="EG9" i="3"/>
  <c r="EW9" i="3"/>
  <c r="R9" i="3"/>
  <c r="AH9" i="3"/>
  <c r="AX9" i="3"/>
  <c r="BN9" i="3"/>
  <c r="CD9" i="3"/>
  <c r="FC9" i="3"/>
  <c r="GI9" i="3"/>
  <c r="HJ9" i="3"/>
  <c r="IK9" i="3"/>
  <c r="JQ9" i="3"/>
  <c r="KQ9" i="3"/>
  <c r="LR9" i="3"/>
  <c r="ET9" i="3"/>
  <c r="FZ9" i="3"/>
  <c r="HQ9" i="3"/>
  <c r="JG9" i="3"/>
  <c r="KX9" i="3"/>
  <c r="EH9" i="3"/>
  <c r="GL9" i="3"/>
  <c r="IC9" i="3"/>
  <c r="JS9" i="3"/>
  <c r="LJ9" i="3"/>
  <c r="FB9" i="3"/>
  <c r="GS9" i="3"/>
  <c r="II9" i="3"/>
  <c r="JZ9" i="3"/>
  <c r="LQ9" i="3"/>
  <c r="CT9" i="3"/>
  <c r="FN9" i="3"/>
  <c r="GO9" i="3"/>
  <c r="HO9" i="3"/>
  <c r="IU9" i="3"/>
  <c r="JV9" i="3"/>
  <c r="KW9" i="3"/>
  <c r="MC9" i="3"/>
  <c r="FE9" i="3"/>
  <c r="GP9" i="3"/>
  <c r="IG9" i="3"/>
  <c r="JW9" i="3"/>
  <c r="LN9" i="3"/>
  <c r="FK9" i="3"/>
  <c r="HB9" i="3"/>
  <c r="IS9" i="3"/>
  <c r="KI9" i="3"/>
  <c r="LZ9" i="3"/>
  <c r="FR9" i="3"/>
  <c r="HI9" i="3"/>
  <c r="IY9" i="3"/>
  <c r="KP9" i="3"/>
  <c r="JT10" i="3"/>
  <c r="CH9" i="3" l="1"/>
  <c r="ES9" i="3"/>
  <c r="BM9" i="3"/>
  <c r="LD9" i="3"/>
  <c r="HT9" i="3"/>
  <c r="EN9" i="3"/>
  <c r="BH9" i="3"/>
  <c r="DS9" i="3"/>
  <c r="AM9" i="3"/>
  <c r="EL9" i="3"/>
  <c r="HK9" i="3"/>
  <c r="FY9" i="3"/>
  <c r="N9" i="3"/>
  <c r="CC9" i="3"/>
  <c r="LT9" i="3"/>
  <c r="IJ9" i="3"/>
  <c r="FD9" i="3"/>
  <c r="BX9" i="3"/>
  <c r="EI9" i="3"/>
  <c r="BC9" i="3"/>
  <c r="KU9" i="3"/>
  <c r="FQ9" i="3"/>
  <c r="KA9" i="3"/>
  <c r="BB9" i="3"/>
  <c r="DM9" i="3"/>
  <c r="AG9" i="3"/>
  <c r="JX9" i="3"/>
  <c r="GN9" i="3"/>
  <c r="DH9" i="3"/>
  <c r="AB9" i="3"/>
  <c r="CM9" i="3"/>
  <c r="HV10" i="3"/>
  <c r="JP9" i="3"/>
  <c r="JB9" i="3"/>
  <c r="FA9" i="3"/>
  <c r="JF9" i="3"/>
  <c r="JA9" i="3"/>
  <c r="BJ9" i="3"/>
  <c r="DY9" i="3"/>
  <c r="AS9" i="3"/>
  <c r="KF9" i="3"/>
  <c r="GZ9" i="3"/>
  <c r="DT9" i="3"/>
  <c r="AJ9" i="3"/>
  <c r="CY9" i="3"/>
  <c r="S9" i="3"/>
  <c r="JN9" i="3"/>
  <c r="DN9" i="3"/>
  <c r="BZ9" i="3"/>
  <c r="EO9" i="3"/>
  <c r="BI9" i="3"/>
  <c r="KV9" i="3"/>
  <c r="HP9" i="3"/>
  <c r="EJ9" i="3"/>
  <c r="AZ9" i="3"/>
  <c r="DO9" i="3"/>
  <c r="AI9" i="3"/>
  <c r="HN9" i="3"/>
  <c r="KC9" i="3"/>
  <c r="HZ9" i="3"/>
  <c r="AD9" i="3"/>
  <c r="CS9" i="3"/>
  <c r="M9" i="3"/>
  <c r="IZ9" i="3"/>
  <c r="FT9" i="3"/>
  <c r="CN9" i="3"/>
  <c r="EY9" i="3"/>
  <c r="BS9" i="3"/>
  <c r="CI9" i="3"/>
  <c r="AC9" i="3"/>
  <c r="GM9" i="3"/>
  <c r="W9" i="3"/>
  <c r="DR9" i="3"/>
  <c r="KN9" i="3"/>
  <c r="AW9" i="3"/>
  <c r="FG10" i="3"/>
  <c r="HY10" i="3"/>
  <c r="FF10" i="3"/>
  <c r="AR9" i="3"/>
  <c r="BR9" i="3"/>
  <c r="AZ10" i="3"/>
  <c r="JV10" i="3"/>
  <c r="KM10" i="3"/>
  <c r="EM10" i="3"/>
  <c r="AO10" i="3"/>
  <c r="MA10" i="3"/>
  <c r="GU10" i="3"/>
  <c r="IZ10" i="3"/>
  <c r="IC10" i="3"/>
  <c r="U10" i="3"/>
  <c r="KQ10" i="3"/>
  <c r="V10" i="3"/>
  <c r="HA10" i="3"/>
  <c r="HL10" i="3"/>
  <c r="FY10" i="3"/>
  <c r="IV10" i="3"/>
  <c r="GP10" i="3"/>
  <c r="AS10" i="3"/>
  <c r="FN10" i="3"/>
  <c r="HP10" i="3"/>
  <c r="KI10" i="3"/>
  <c r="AQ9" i="3"/>
  <c r="BL9" i="3"/>
  <c r="AF15" i="3"/>
  <c r="CE15" i="3"/>
  <c r="CM15" i="3"/>
  <c r="BR15" i="3"/>
  <c r="LO15" i="3"/>
  <c r="DL10" i="3"/>
  <c r="KP10" i="3"/>
  <c r="JB10" i="3"/>
  <c r="LE10" i="3"/>
  <c r="KR10" i="3"/>
  <c r="JY10" i="3"/>
  <c r="BP10" i="3"/>
  <c r="AQ10" i="3"/>
  <c r="CG10" i="3"/>
  <c r="AX10" i="3"/>
  <c r="AE10" i="3"/>
  <c r="GY10" i="3"/>
  <c r="IN10" i="3"/>
  <c r="X10" i="3"/>
  <c r="JP10" i="3"/>
  <c r="DA10" i="3"/>
  <c r="CH10" i="3"/>
  <c r="BO10" i="3"/>
  <c r="HS10" i="3"/>
  <c r="KS10" i="3"/>
  <c r="JN10" i="3"/>
  <c r="JJ10" i="3"/>
  <c r="EK10" i="3"/>
  <c r="CY10" i="3"/>
  <c r="KL10" i="3"/>
  <c r="CM10" i="3"/>
  <c r="KB14" i="3"/>
  <c r="HI10" i="3"/>
  <c r="LL10" i="3"/>
  <c r="CB10" i="3"/>
  <c r="GB10" i="3"/>
  <c r="EZ10" i="3"/>
  <c r="IG10" i="3"/>
  <c r="FR10" i="3"/>
  <c r="CW10" i="3"/>
  <c r="CD10" i="3"/>
  <c r="AU10" i="3"/>
  <c r="HO10" i="3"/>
  <c r="IW10" i="3"/>
  <c r="KD10" i="3"/>
  <c r="IO10" i="3"/>
  <c r="EG10" i="3"/>
  <c r="CX10" i="3"/>
  <c r="CE10" i="3"/>
  <c r="IY10" i="3"/>
  <c r="IL10" i="3"/>
  <c r="HM10" i="3"/>
  <c r="HD10" i="3"/>
  <c r="FQ10" i="3"/>
  <c r="EE10" i="3"/>
  <c r="KT10" i="3"/>
  <c r="FB10" i="3"/>
  <c r="JF10" i="3"/>
  <c r="IB9" i="3"/>
  <c r="ID10" i="3"/>
  <c r="L10" i="3"/>
  <c r="EN10" i="3"/>
  <c r="HJ10" i="3"/>
  <c r="IB10" i="3"/>
  <c r="JM10" i="3"/>
  <c r="DI10" i="3"/>
  <c r="FI10" i="3"/>
  <c r="EP10" i="3"/>
  <c r="DG10" i="3"/>
  <c r="KA10" i="3"/>
  <c r="KB10" i="3"/>
  <c r="LT10" i="3"/>
  <c r="Y10" i="3"/>
  <c r="GS10" i="3"/>
  <c r="FJ10" i="3"/>
  <c r="EQ10" i="3"/>
  <c r="LK10" i="3"/>
  <c r="JQ10" i="3"/>
  <c r="JH10" i="3"/>
  <c r="AC10" i="3"/>
  <c r="DB10" i="3"/>
  <c r="JC10" i="3"/>
  <c r="KF10" i="3"/>
  <c r="IX10" i="3"/>
  <c r="CL9" i="3"/>
  <c r="IJ11" i="3"/>
  <c r="KN10" i="3"/>
  <c r="HB10" i="3"/>
  <c r="BD10" i="3"/>
  <c r="IF10" i="3"/>
  <c r="LM10" i="3"/>
  <c r="JX10" i="3"/>
  <c r="LJ10" i="3"/>
  <c r="CF10" i="3"/>
  <c r="GJ10" i="3"/>
  <c r="IA10" i="3"/>
  <c r="AT10" i="3"/>
  <c r="AK10" i="3"/>
  <c r="DM10" i="3"/>
  <c r="R10" i="3"/>
  <c r="CT10" i="3"/>
  <c r="FV10" i="3"/>
  <c r="CA10" i="3"/>
  <c r="FC10" i="3"/>
  <c r="IE10" i="3"/>
  <c r="LW10" i="3"/>
  <c r="GV10" i="3"/>
  <c r="HU10" i="3"/>
  <c r="FT10" i="3"/>
  <c r="DD10" i="3"/>
  <c r="HN10" i="3"/>
  <c r="BU10" i="3"/>
  <c r="EW10" i="3"/>
  <c r="AL10" i="3"/>
  <c r="ED10" i="3"/>
  <c r="S10" i="3"/>
  <c r="CU10" i="3"/>
  <c r="GM10" i="3"/>
  <c r="JO10" i="3"/>
  <c r="G10" i="3"/>
  <c r="LX10" i="3"/>
  <c r="FL10" i="3"/>
  <c r="FD10" i="3"/>
  <c r="LQ10" i="3"/>
  <c r="EB10" i="3"/>
  <c r="BY10" i="3"/>
  <c r="AP10" i="3"/>
  <c r="GT10" i="3"/>
  <c r="FK10" i="3"/>
  <c r="JI10" i="3"/>
  <c r="HH10" i="3"/>
  <c r="LA10" i="3"/>
  <c r="HT10" i="3"/>
  <c r="EL10" i="3"/>
  <c r="LC10" i="3"/>
  <c r="KL11" i="3"/>
  <c r="FX10" i="3"/>
  <c r="JU10" i="3"/>
  <c r="EJ10" i="3"/>
  <c r="P10" i="3"/>
  <c r="IH10" i="3"/>
  <c r="DP10" i="3"/>
  <c r="JA10" i="3"/>
  <c r="AB10" i="3"/>
  <c r="LN10" i="3"/>
  <c r="FH10" i="3"/>
  <c r="EF10" i="3"/>
  <c r="DC10" i="3"/>
  <c r="FU10" i="3"/>
  <c r="BA10" i="3"/>
  <c r="ES10" i="3"/>
  <c r="AH10" i="3"/>
  <c r="DJ10" i="3"/>
  <c r="O10" i="3"/>
  <c r="CQ10" i="3"/>
  <c r="FS10" i="3"/>
  <c r="JK10" i="3"/>
  <c r="KZ10" i="3"/>
  <c r="MC10" i="3"/>
  <c r="CZ10" i="3"/>
  <c r="CR10" i="3"/>
  <c r="LV10" i="3"/>
  <c r="AJ10" i="3"/>
  <c r="CK10" i="3"/>
  <c r="FM10" i="3"/>
  <c r="BR10" i="3"/>
  <c r="ET10" i="3"/>
  <c r="AI10" i="3"/>
  <c r="EA10" i="3"/>
  <c r="HC10" i="3"/>
  <c r="KE10" i="3"/>
  <c r="HR10" i="3"/>
  <c r="KW10" i="3"/>
  <c r="CJ10" i="3"/>
  <c r="LI10" i="3"/>
  <c r="KK10" i="3"/>
  <c r="T10" i="3"/>
  <c r="DE10" i="3"/>
  <c r="BV10" i="3"/>
  <c r="AM10" i="3"/>
  <c r="HW10" i="3"/>
  <c r="CN10" i="3"/>
  <c r="AV10" i="3"/>
  <c r="LH10" i="3"/>
  <c r="AF10" i="3"/>
  <c r="N10" i="3"/>
  <c r="EG15" i="3"/>
  <c r="CJ15" i="3"/>
  <c r="JF15" i="3"/>
  <c r="BS15" i="3"/>
  <c r="HW9" i="3"/>
  <c r="EL15" i="3"/>
  <c r="BY15" i="3"/>
  <c r="GR15" i="3"/>
  <c r="JR15" i="3"/>
  <c r="BO9" i="3"/>
  <c r="CN15" i="3"/>
  <c r="EM15" i="3"/>
  <c r="CD15" i="3"/>
  <c r="BM15" i="3"/>
  <c r="GD15" i="3"/>
  <c r="LY15" i="3"/>
  <c r="L15" i="3"/>
  <c r="IZ15" i="3"/>
  <c r="GS15" i="3"/>
  <c r="GX15" i="3"/>
  <c r="GY15" i="3"/>
  <c r="DD15" i="3"/>
  <c r="KU15" i="3"/>
  <c r="EK15" i="3"/>
  <c r="EP15" i="3"/>
  <c r="EQ15" i="3"/>
  <c r="P15" i="3"/>
  <c r="LG15" i="3"/>
  <c r="DY15" i="3"/>
  <c r="ED15" i="3"/>
  <c r="EE15" i="3"/>
  <c r="BL15" i="3"/>
  <c r="BW15" i="3"/>
  <c r="LC15" i="3"/>
  <c r="BX15" i="3"/>
  <c r="LH15" i="3"/>
  <c r="H15" i="3"/>
  <c r="N15" i="3"/>
  <c r="O15" i="3"/>
  <c r="LV15" i="3"/>
  <c r="BH15" i="3"/>
  <c r="FX15" i="3"/>
  <c r="GW15" i="3"/>
  <c r="HB15" i="3"/>
  <c r="HC15" i="3"/>
  <c r="JE15" i="3"/>
  <c r="HT15" i="3"/>
  <c r="GK15" i="3"/>
  <c r="GP15" i="3"/>
  <c r="GQ15" i="3"/>
  <c r="ES15" i="3"/>
  <c r="Z15" i="3"/>
  <c r="GO15" i="3"/>
  <c r="AQ15" i="3"/>
  <c r="LU15" i="3"/>
  <c r="HX15" i="3"/>
  <c r="BU15" i="3"/>
  <c r="BZ15" i="3"/>
  <c r="CA15" i="3"/>
  <c r="JJ15" i="3"/>
  <c r="JX15" i="3"/>
  <c r="M15" i="3"/>
  <c r="R15" i="3"/>
  <c r="S15" i="3"/>
  <c r="LR15" i="3"/>
  <c r="KZ15" i="3"/>
  <c r="G15" i="3"/>
  <c r="IW15" i="3"/>
  <c r="JB15" i="3"/>
  <c r="JC15" i="3"/>
  <c r="HE15" i="3"/>
  <c r="GF15" i="3"/>
  <c r="AK15" i="3"/>
  <c r="JZ10" i="3"/>
  <c r="KG10" i="3"/>
  <c r="FO10" i="3"/>
  <c r="DF10" i="3"/>
  <c r="AW10" i="3"/>
  <c r="BQ10" i="3"/>
  <c r="EC10" i="3"/>
  <c r="GO10" i="3"/>
  <c r="BN10" i="3"/>
  <c r="DZ10" i="3"/>
  <c r="GL10" i="3"/>
  <c r="BK10" i="3"/>
  <c r="DW10" i="3"/>
  <c r="GI10" i="3"/>
  <c r="IU10" i="3"/>
  <c r="LG10" i="3"/>
  <c r="LD10" i="3"/>
  <c r="LB10" i="3"/>
  <c r="GR10" i="3"/>
  <c r="HX10" i="3"/>
  <c r="JR10" i="3"/>
  <c r="KV10" i="3"/>
  <c r="ER10" i="3"/>
  <c r="BE10" i="3"/>
  <c r="DQ10" i="3"/>
  <c r="GC10" i="3"/>
  <c r="BB10" i="3"/>
  <c r="DN10" i="3"/>
  <c r="FZ10" i="3"/>
  <c r="AY10" i="3"/>
  <c r="DK10" i="3"/>
  <c r="FW10" i="3"/>
  <c r="II10" i="3"/>
  <c r="KU10" i="3"/>
  <c r="KO10" i="3"/>
  <c r="DT10" i="3"/>
  <c r="IP10" i="3"/>
  <c r="H10" i="3"/>
  <c r="BL10" i="3"/>
  <c r="BX10" i="3"/>
  <c r="IJ10" i="3"/>
  <c r="M10" i="3"/>
  <c r="CO10" i="3"/>
  <c r="J10" i="3"/>
  <c r="EH10" i="3"/>
  <c r="BS10" i="3"/>
  <c r="GQ10" i="3"/>
  <c r="LO10" i="3"/>
  <c r="IK10" i="3"/>
  <c r="AR10" i="3"/>
  <c r="IS10" i="3"/>
  <c r="AD10" i="3"/>
  <c r="LS10" i="3"/>
  <c r="CC10" i="3"/>
  <c r="GK10" i="3"/>
  <c r="GJ9" i="3"/>
  <c r="AT9" i="3"/>
  <c r="EA9" i="3"/>
  <c r="LM9" i="3"/>
  <c r="DX9" i="3"/>
  <c r="EC9" i="3"/>
  <c r="JU9" i="3"/>
  <c r="BQ9" i="3"/>
  <c r="CF9" i="3"/>
  <c r="FP9" i="3"/>
  <c r="IV9" i="3"/>
  <c r="KO15" i="3"/>
  <c r="GV15" i="3"/>
  <c r="LE15" i="3"/>
  <c r="KS15" i="3"/>
  <c r="KG15" i="3"/>
  <c r="KR15" i="3"/>
  <c r="FL15" i="3"/>
  <c r="KY15" i="3"/>
  <c r="GN15" i="3"/>
  <c r="Y15" i="3"/>
  <c r="CK15" i="3"/>
  <c r="EW15" i="3"/>
  <c r="HI15" i="3"/>
  <c r="AD15" i="3"/>
  <c r="CP15" i="3"/>
  <c r="FB15" i="3"/>
  <c r="HN15" i="3"/>
  <c r="AE15" i="3"/>
  <c r="CQ15" i="3"/>
  <c r="FC15" i="3"/>
  <c r="HO15" i="3"/>
  <c r="LF15" i="3"/>
  <c r="HP15" i="3"/>
  <c r="KK15" i="3"/>
  <c r="JU15" i="3"/>
  <c r="LT15" i="3"/>
  <c r="JH15" i="3"/>
  <c r="X15" i="3"/>
  <c r="KE15" i="3"/>
  <c r="DL15" i="3"/>
  <c r="AC15" i="3"/>
  <c r="CO15" i="3"/>
  <c r="FA15" i="3"/>
  <c r="HM15" i="3"/>
  <c r="AH15" i="3"/>
  <c r="CT15" i="3"/>
  <c r="FF15" i="3"/>
  <c r="HR15" i="3"/>
  <c r="AI15" i="3"/>
  <c r="CU15" i="3"/>
  <c r="FG15" i="3"/>
  <c r="HS15" i="3"/>
  <c r="LB15" i="3"/>
  <c r="GZ15" i="3"/>
  <c r="HL15" i="3"/>
  <c r="LM15" i="3"/>
  <c r="KJ15" i="3"/>
  <c r="EF15" i="3"/>
  <c r="KQ15" i="3"/>
  <c r="FH15" i="3"/>
  <c r="Q15" i="3"/>
  <c r="CC15" i="3"/>
  <c r="EO15" i="3"/>
  <c r="HA15" i="3"/>
  <c r="V15" i="3"/>
  <c r="CH15" i="3"/>
  <c r="ET15" i="3"/>
  <c r="HF15" i="3"/>
  <c r="W15" i="3"/>
  <c r="CI15" i="3"/>
  <c r="EU15" i="3"/>
  <c r="HG15" i="3"/>
  <c r="LN15" i="3"/>
  <c r="IV15" i="3"/>
  <c r="EJ15" i="3"/>
  <c r="DA11" i="3"/>
  <c r="BO11" i="3"/>
  <c r="EX15" i="3"/>
  <c r="HJ15" i="3"/>
  <c r="DP15" i="3"/>
  <c r="AA15" i="3"/>
  <c r="JN15" i="3"/>
  <c r="I15" i="3"/>
  <c r="K15" i="3"/>
  <c r="IQ15" i="3"/>
  <c r="IK15" i="3"/>
  <c r="FT15" i="3"/>
  <c r="DB15" i="3"/>
  <c r="BD15" i="3"/>
  <c r="JY15" i="3"/>
  <c r="FP15" i="3"/>
  <c r="JM15" i="3"/>
  <c r="IB15" i="3"/>
  <c r="DT15" i="3"/>
  <c r="KB15" i="3"/>
  <c r="CZ15" i="3"/>
  <c r="KI15" i="3"/>
  <c r="EB15" i="3"/>
  <c r="AO15" i="3"/>
  <c r="DA15" i="3"/>
  <c r="FM15" i="3"/>
  <c r="HY15" i="3"/>
  <c r="AT15" i="3"/>
  <c r="DF15" i="3"/>
  <c r="FR15" i="3"/>
  <c r="ID15" i="3"/>
  <c r="AU15" i="3"/>
  <c r="DG15" i="3"/>
  <c r="FS15" i="3"/>
  <c r="IE15" i="3"/>
  <c r="KP15" i="3"/>
  <c r="FD15" i="3"/>
  <c r="KW15" i="3"/>
  <c r="MC15" i="3"/>
  <c r="LD15" i="3"/>
  <c r="HH15" i="3"/>
  <c r="MA15" i="3"/>
  <c r="JO15" i="3"/>
  <c r="AZ15" i="3"/>
  <c r="AS15" i="3"/>
  <c r="DE15" i="3"/>
  <c r="FQ15" i="3"/>
  <c r="IC15" i="3"/>
  <c r="AX15" i="3"/>
  <c r="DJ15" i="3"/>
  <c r="FV15" i="3"/>
  <c r="IH15" i="3"/>
  <c r="AY15" i="3"/>
  <c r="DK15" i="3"/>
  <c r="FW15" i="3"/>
  <c r="II15" i="3"/>
  <c r="KL15" i="3"/>
  <c r="EN15" i="3"/>
  <c r="LI15" i="3"/>
  <c r="IR15" i="3"/>
  <c r="JT15" i="3"/>
  <c r="BT15" i="3"/>
  <c r="KA15" i="3"/>
  <c r="CV15" i="3"/>
  <c r="AG15" i="3"/>
  <c r="CS15" i="3"/>
  <c r="FE15" i="3"/>
  <c r="HQ15" i="3"/>
  <c r="AL15" i="3"/>
  <c r="CX15" i="3"/>
  <c r="FJ15" i="3"/>
  <c r="HV15" i="3"/>
  <c r="AM15" i="3"/>
  <c r="CY15" i="3"/>
  <c r="FK15" i="3"/>
  <c r="HW15" i="3"/>
  <c r="KX15" i="3"/>
  <c r="GJ15" i="3"/>
  <c r="LE11" i="3"/>
  <c r="JC11" i="3"/>
  <c r="EY15" i="3"/>
  <c r="HK15" i="3"/>
  <c r="JW15" i="3"/>
  <c r="LJ15" i="3"/>
  <c r="LZ15" i="3"/>
  <c r="GT15" i="3"/>
  <c r="ER15" i="3"/>
  <c r="GE15" i="3"/>
  <c r="FY15" i="3"/>
  <c r="KT15" i="3"/>
  <c r="AP15" i="3"/>
  <c r="JP15" i="3"/>
  <c r="CO9" i="3"/>
  <c r="AR15" i="3"/>
  <c r="KC15" i="3"/>
  <c r="AB15" i="3"/>
  <c r="EZ15" i="3"/>
  <c r="LA15" i="3"/>
  <c r="LX15" i="3"/>
  <c r="JL15" i="3"/>
  <c r="AN15" i="3"/>
  <c r="JS15" i="3"/>
  <c r="BP15" i="3"/>
  <c r="BE15" i="3"/>
  <c r="DQ15" i="3"/>
  <c r="GC15" i="3"/>
  <c r="IO15" i="3"/>
  <c r="BJ15" i="3"/>
  <c r="DV15" i="3"/>
  <c r="GH15" i="3"/>
  <c r="IT15" i="3"/>
  <c r="BK15" i="3"/>
  <c r="DW15" i="3"/>
  <c r="GI15" i="3"/>
  <c r="IU15" i="3"/>
  <c r="JZ15" i="3"/>
  <c r="CR15" i="3"/>
  <c r="JI15" i="3"/>
  <c r="JQ15" i="3"/>
  <c r="KN15" i="3"/>
  <c r="EV15" i="3"/>
  <c r="LK15" i="3"/>
  <c r="IJ15" i="3"/>
  <c r="J15" i="3"/>
  <c r="BI15" i="3"/>
  <c r="DU15" i="3"/>
  <c r="GG15" i="3"/>
  <c r="IS15" i="3"/>
  <c r="BN15" i="3"/>
  <c r="DZ15" i="3"/>
  <c r="GL15" i="3"/>
  <c r="IX15" i="3"/>
  <c r="BO15" i="3"/>
  <c r="EA15" i="3"/>
  <c r="GM15" i="3"/>
  <c r="IY15" i="3"/>
  <c r="JV15" i="3"/>
  <c r="CB15" i="3"/>
  <c r="LQ15" i="3"/>
  <c r="LP15" i="3"/>
  <c r="JD15" i="3"/>
  <c r="LW15" i="3"/>
  <c r="JK15" i="3"/>
  <c r="AJ15" i="3"/>
  <c r="AW15" i="3"/>
  <c r="DI15" i="3"/>
  <c r="FU15" i="3"/>
  <c r="IG15" i="3"/>
  <c r="BB15" i="3"/>
  <c r="DN15" i="3"/>
  <c r="FZ15" i="3"/>
  <c r="IL15" i="3"/>
  <c r="BC15" i="3"/>
  <c r="DO15" i="3"/>
  <c r="GA15" i="3"/>
  <c r="IM15" i="3"/>
  <c r="KH15" i="3"/>
  <c r="DX15" i="3"/>
  <c r="EJ11" i="3"/>
  <c r="CH11" i="3"/>
  <c r="KF15" i="3"/>
  <c r="U15" i="3"/>
  <c r="GU15" i="3"/>
  <c r="JA15" i="3"/>
  <c r="KV15" i="3"/>
  <c r="IP15" i="3"/>
  <c r="HD15" i="3"/>
  <c r="DC15" i="3"/>
  <c r="CW15" i="3"/>
  <c r="CL15" i="3"/>
  <c r="DH11" i="3"/>
  <c r="KX13" i="3"/>
  <c r="EU9" i="3"/>
  <c r="MB9" i="3"/>
  <c r="KR13" i="3"/>
  <c r="GG11" i="3"/>
  <c r="L11" i="3"/>
  <c r="FN11" i="3"/>
  <c r="KZ11" i="3"/>
  <c r="EE11" i="3"/>
  <c r="KG11" i="3"/>
  <c r="DL11" i="3"/>
  <c r="IX11" i="3"/>
  <c r="BI11" i="3"/>
  <c r="HK11" i="3"/>
  <c r="AP11" i="3"/>
  <c r="GB11" i="3"/>
  <c r="G11" i="3"/>
  <c r="FI11" i="3"/>
  <c r="LK11" i="3"/>
  <c r="CT11" i="3"/>
  <c r="HP11" i="3"/>
  <c r="Z9" i="3"/>
  <c r="JH11" i="3"/>
  <c r="CM11" i="3"/>
  <c r="HY11" i="3"/>
  <c r="BD11" i="3"/>
  <c r="HF11" i="3"/>
  <c r="AK11" i="3"/>
  <c r="GM11" i="3"/>
  <c r="FF14" i="3"/>
  <c r="FK8" i="3"/>
  <c r="DN8" i="3"/>
  <c r="FP8" i="3"/>
  <c r="J8" i="3"/>
  <c r="CU8" i="3"/>
  <c r="K8" i="3"/>
  <c r="AV8" i="3"/>
  <c r="EP9" i="3"/>
  <c r="FU9" i="3"/>
  <c r="ES8" i="3"/>
  <c r="GG8" i="3"/>
  <c r="DP8" i="3"/>
  <c r="CC8" i="3"/>
  <c r="DP14" i="3"/>
  <c r="HJ8" i="3"/>
  <c r="KA14" i="3"/>
  <c r="JO8" i="3"/>
  <c r="J14" i="3"/>
  <c r="JI11" i="3"/>
  <c r="EK11" i="3"/>
  <c r="M11" i="3"/>
  <c r="HL11" i="3"/>
  <c r="CN11" i="3"/>
  <c r="KM11" i="3"/>
  <c r="FO11" i="3"/>
  <c r="AQ11" i="3"/>
  <c r="IP11" i="3"/>
  <c r="DR11" i="3"/>
  <c r="LA11" i="3"/>
  <c r="GC11" i="3"/>
  <c r="BE11" i="3"/>
  <c r="JD11" i="3"/>
  <c r="EF11" i="3"/>
  <c r="H11" i="3"/>
  <c r="HG11" i="3"/>
  <c r="CI11" i="3"/>
  <c r="KH11" i="3"/>
  <c r="FJ11" i="3"/>
  <c r="AL11" i="3"/>
  <c r="IK11" i="3"/>
  <c r="DM11" i="3"/>
  <c r="LL11" i="3"/>
  <c r="GN11" i="3"/>
  <c r="BP11" i="3"/>
  <c r="JO11" i="3"/>
  <c r="EQ11" i="3"/>
  <c r="S11" i="3"/>
  <c r="GL11" i="3"/>
  <c r="AH11" i="3"/>
  <c r="DW11" i="3"/>
  <c r="IT11" i="3"/>
  <c r="DH10" i="3"/>
  <c r="IQ10" i="3"/>
  <c r="CV14" i="3"/>
  <c r="GU14" i="3"/>
  <c r="EL14" i="3"/>
  <c r="CK14" i="3"/>
  <c r="IG14" i="3"/>
  <c r="KC8" i="3"/>
  <c r="IS11" i="3"/>
  <c r="DU11" i="3"/>
  <c r="LT11" i="3"/>
  <c r="GV11" i="3"/>
  <c r="BX11" i="3"/>
  <c r="JW11" i="3"/>
  <c r="EY11" i="3"/>
  <c r="AA11" i="3"/>
  <c r="HZ11" i="3"/>
  <c r="DB11" i="3"/>
  <c r="KK11" i="3"/>
  <c r="FM11" i="3"/>
  <c r="AO11" i="3"/>
  <c r="IN11" i="3"/>
  <c r="DP11" i="3"/>
  <c r="LO11" i="3"/>
  <c r="GQ11" i="3"/>
  <c r="BS11" i="3"/>
  <c r="JR11" i="3"/>
  <c r="ET11" i="3"/>
  <c r="V11" i="3"/>
  <c r="HU11" i="3"/>
  <c r="CW11" i="3"/>
  <c r="KV11" i="3"/>
  <c r="FX11" i="3"/>
  <c r="AZ11" i="3"/>
  <c r="IY11" i="3"/>
  <c r="EA11" i="3"/>
  <c r="LZ11" i="3"/>
  <c r="FV11" i="3"/>
  <c r="JJ11" i="3"/>
  <c r="LF11" i="3"/>
  <c r="AY14" i="3"/>
  <c r="V14" i="3"/>
  <c r="GI14" i="3"/>
  <c r="P14" i="3"/>
  <c r="MC14" i="3"/>
  <c r="LU11" i="3"/>
  <c r="GW11" i="3"/>
  <c r="BY11" i="3"/>
  <c r="JX11" i="3"/>
  <c r="EZ11" i="3"/>
  <c r="AB11" i="3"/>
  <c r="IA11" i="3"/>
  <c r="DC11" i="3"/>
  <c r="LB11" i="3"/>
  <c r="GD11" i="3"/>
  <c r="BF11" i="3"/>
  <c r="IO11" i="3"/>
  <c r="DQ11" i="3"/>
  <c r="LP11" i="3"/>
  <c r="GR11" i="3"/>
  <c r="BT11" i="3"/>
  <c r="JS11" i="3"/>
  <c r="EU11" i="3"/>
  <c r="W11" i="3"/>
  <c r="HV11" i="3"/>
  <c r="CX11" i="3"/>
  <c r="KW11" i="3"/>
  <c r="FY11" i="3"/>
  <c r="BA11" i="3"/>
  <c r="IZ11" i="3"/>
  <c r="EB11" i="3"/>
  <c r="MA11" i="3"/>
  <c r="HC11" i="3"/>
  <c r="CE11" i="3"/>
  <c r="KD11" i="3"/>
  <c r="DJ11" i="3"/>
  <c r="GW14" i="3"/>
  <c r="CN14" i="3"/>
  <c r="JF14" i="3"/>
  <c r="CI14" i="3"/>
  <c r="BP8" i="3"/>
  <c r="KQ14" i="3"/>
  <c r="CX14" i="3"/>
  <c r="JX14" i="3"/>
  <c r="CR14" i="3"/>
  <c r="IT14" i="3"/>
  <c r="BY14" i="3"/>
  <c r="FH14" i="3"/>
  <c r="BW14" i="3"/>
  <c r="HU14" i="3"/>
  <c r="CZ14" i="3"/>
  <c r="GM14" i="3"/>
  <c r="N14" i="3"/>
  <c r="DW14" i="3"/>
  <c r="GT14" i="3"/>
  <c r="JU14" i="3"/>
  <c r="Y14" i="3"/>
  <c r="JS14" i="3"/>
  <c r="W14" i="3"/>
  <c r="CT14" i="3"/>
  <c r="FU14" i="3"/>
  <c r="GE14" i="3"/>
  <c r="KK8" i="3"/>
  <c r="HB8" i="3"/>
  <c r="ES14" i="3"/>
  <c r="IY14" i="3"/>
  <c r="LP14" i="3"/>
  <c r="JO14" i="3"/>
  <c r="DV14" i="3"/>
  <c r="IB14" i="3"/>
  <c r="FD14" i="3"/>
  <c r="JR14" i="3"/>
  <c r="CW14" i="3"/>
  <c r="ER14" i="3"/>
  <c r="BO14" i="3"/>
  <c r="HM14" i="3"/>
  <c r="BK14" i="3"/>
  <c r="EH14" i="3"/>
  <c r="HI14" i="3"/>
  <c r="GN14" i="3"/>
  <c r="HG14" i="3"/>
  <c r="KD14" i="3"/>
  <c r="AH14" i="3"/>
  <c r="DI14" i="3"/>
  <c r="CJ14" i="3"/>
  <c r="LN14" i="3"/>
  <c r="JT14" i="3"/>
  <c r="BT14" i="3"/>
  <c r="FW14" i="3"/>
  <c r="LU14" i="3"/>
  <c r="AB14" i="3"/>
  <c r="KE14" i="3"/>
  <c r="ET14" i="3"/>
  <c r="KN14" i="3"/>
  <c r="DX14" i="3"/>
  <c r="JJ14" i="3"/>
  <c r="CO14" i="3"/>
  <c r="LR14" i="3"/>
  <c r="BV14" i="3"/>
  <c r="EW14" i="3"/>
  <c r="JL14" i="3"/>
  <c r="EU14" i="3"/>
  <c r="HR14" i="3"/>
  <c r="KS14" i="3"/>
  <c r="AW14" i="3"/>
  <c r="DU8" i="3"/>
  <c r="LE8" i="3"/>
  <c r="JQ14" i="3"/>
  <c r="DS14" i="3"/>
  <c r="KF14" i="3"/>
  <c r="JH14" i="3"/>
  <c r="BA14" i="3"/>
  <c r="HV14" i="3"/>
  <c r="AF14" i="3"/>
  <c r="GF14" i="3"/>
  <c r="IR14" i="3"/>
  <c r="JD14" i="3"/>
  <c r="H14" i="3"/>
  <c r="T14" i="3"/>
  <c r="MA14" i="3"/>
  <c r="IU14" i="3"/>
  <c r="EQ14" i="3"/>
  <c r="S14" i="3"/>
  <c r="HN14" i="3"/>
  <c r="CP14" i="3"/>
  <c r="KO14" i="3"/>
  <c r="FQ14" i="3"/>
  <c r="AS14" i="3"/>
  <c r="BH14" i="3"/>
  <c r="KZ14" i="3"/>
  <c r="BD14" i="3"/>
  <c r="CF14" i="3"/>
  <c r="BL14" i="3"/>
  <c r="JK14" i="3"/>
  <c r="FO14" i="3"/>
  <c r="AQ14" i="3"/>
  <c r="IL14" i="3"/>
  <c r="DN14" i="3"/>
  <c r="LM14" i="3"/>
  <c r="GO14" i="3"/>
  <c r="BQ14" i="3"/>
  <c r="DT14" i="3"/>
  <c r="KJ14" i="3"/>
  <c r="AN14" i="3"/>
  <c r="AZ14" i="3"/>
  <c r="AV14" i="3"/>
  <c r="JG14" i="3"/>
  <c r="FG14" i="3"/>
  <c r="AI14" i="3"/>
  <c r="ID14" i="3"/>
  <c r="DF14" i="3"/>
  <c r="LE14" i="3"/>
  <c r="GG14" i="3"/>
  <c r="BI14" i="3"/>
  <c r="FS14" i="3"/>
  <c r="DG14" i="3"/>
  <c r="AU14" i="3"/>
  <c r="LB14" i="3"/>
  <c r="IP14" i="3"/>
  <c r="GD14" i="3"/>
  <c r="DR14" i="3"/>
  <c r="BF14" i="3"/>
  <c r="LQ14" i="3"/>
  <c r="JE14" i="3"/>
  <c r="GS14" i="3"/>
  <c r="EG14" i="3"/>
  <c r="BU14" i="3"/>
  <c r="I14" i="3"/>
  <c r="EB14" i="3"/>
  <c r="GZ14" i="3"/>
  <c r="LO14" i="3"/>
  <c r="JC14" i="3"/>
  <c r="GQ14" i="3"/>
  <c r="EE14" i="3"/>
  <c r="BS14" i="3"/>
  <c r="LZ14" i="3"/>
  <c r="JN14" i="3"/>
  <c r="HB14" i="3"/>
  <c r="EP14" i="3"/>
  <c r="CD14" i="3"/>
  <c r="R14" i="3"/>
  <c r="KC14" i="3"/>
  <c r="HQ14" i="3"/>
  <c r="FE14" i="3"/>
  <c r="CS14" i="3"/>
  <c r="AG14" i="3"/>
  <c r="ED14" i="3"/>
  <c r="JW14" i="3"/>
  <c r="BR14" i="3"/>
  <c r="IE14" i="3"/>
  <c r="HH14" i="3"/>
  <c r="FY14" i="3"/>
  <c r="AA14" i="3"/>
  <c r="AJ14" i="3"/>
  <c r="BX14" i="3"/>
  <c r="GR14" i="3"/>
  <c r="JP14" i="3"/>
  <c r="IV14" i="3"/>
  <c r="LG14" i="3"/>
  <c r="IA14" i="3"/>
  <c r="DK14" i="3"/>
  <c r="LF14" i="3"/>
  <c r="GH14" i="3"/>
  <c r="BJ14" i="3"/>
  <c r="JI14" i="3"/>
  <c r="EK14" i="3"/>
  <c r="M14" i="3"/>
  <c r="LD14" i="3"/>
  <c r="IN14" i="3"/>
  <c r="MB14" i="3"/>
  <c r="LH14" i="3"/>
  <c r="LW14" i="3"/>
  <c r="IQ14" i="3"/>
  <c r="EI14" i="3"/>
  <c r="K14" i="3"/>
  <c r="HF14" i="3"/>
  <c r="CH14" i="3"/>
  <c r="KG14" i="3"/>
  <c r="FI14" i="3"/>
  <c r="AK14" i="3"/>
  <c r="EZ14" i="3"/>
  <c r="HX14" i="3"/>
  <c r="KV14" i="3"/>
  <c r="KR14" i="3"/>
  <c r="LS14" i="3"/>
  <c r="II14" i="3"/>
  <c r="EA14" i="3"/>
  <c r="LV14" i="3"/>
  <c r="GX14" i="3"/>
  <c r="BZ14" i="3"/>
  <c r="JY14" i="3"/>
  <c r="FA14" i="3"/>
  <c r="AC14" i="3"/>
  <c r="FC14" i="3"/>
  <c r="CQ14" i="3"/>
  <c r="AE14" i="3"/>
  <c r="KL14" i="3"/>
  <c r="HZ14" i="3"/>
  <c r="FN14" i="3"/>
  <c r="DB14" i="3"/>
  <c r="AP14" i="3"/>
  <c r="LA14" i="3"/>
  <c r="IO14" i="3"/>
  <c r="GC14" i="3"/>
  <c r="DQ14" i="3"/>
  <c r="BE14" i="3"/>
  <c r="LL14" i="3"/>
  <c r="BP14" i="3"/>
  <c r="EN14" i="3"/>
  <c r="KY14" i="3"/>
  <c r="IM14" i="3"/>
  <c r="GA14" i="3"/>
  <c r="DO14" i="3"/>
  <c r="BC14" i="3"/>
  <c r="LJ14" i="3"/>
  <c r="IX14" i="3"/>
  <c r="GL14" i="3"/>
  <c r="DZ14" i="3"/>
  <c r="BN14" i="3"/>
  <c r="LY14" i="3"/>
  <c r="JM14" i="3"/>
  <c r="HA14" i="3"/>
  <c r="EO14" i="3"/>
  <c r="CC14" i="3"/>
  <c r="Q14" i="3"/>
  <c r="JB14" i="3"/>
  <c r="DH14" i="3"/>
  <c r="U14" i="3"/>
  <c r="GP14" i="3"/>
  <c r="LK14" i="3"/>
  <c r="L14" i="3"/>
  <c r="KW14" i="3"/>
  <c r="EY14" i="3"/>
  <c r="X14" i="3"/>
  <c r="FP14" i="3"/>
  <c r="LT14" i="3"/>
  <c r="EF14" i="3"/>
  <c r="FX14" i="3"/>
  <c r="FT14" i="3"/>
  <c r="KM14" i="3"/>
  <c r="HC14" i="3"/>
  <c r="CE14" i="3"/>
  <c r="JZ14" i="3"/>
  <c r="FB14" i="3"/>
  <c r="AD14" i="3"/>
  <c r="IC14" i="3"/>
  <c r="DE14" i="3"/>
  <c r="G14" i="3"/>
  <c r="EJ14" i="3"/>
  <c r="GB14" i="3"/>
  <c r="IJ14" i="3"/>
  <c r="IF14" i="3"/>
  <c r="LC14" i="3"/>
  <c r="HS14" i="3"/>
  <c r="DC14" i="3"/>
  <c r="KX14" i="3"/>
  <c r="FZ14" i="3"/>
  <c r="BB14" i="3"/>
  <c r="JA14" i="3"/>
  <c r="EC14" i="3"/>
  <c r="AR14" i="3"/>
  <c r="GV14" i="3"/>
  <c r="FL14" i="3"/>
  <c r="HT14" i="3"/>
  <c r="HP14" i="3"/>
  <c r="KU14" i="3"/>
  <c r="HO14" i="3"/>
  <c r="CU14" i="3"/>
  <c r="KP14" i="3"/>
  <c r="FR14" i="3"/>
  <c r="AT14" i="3"/>
  <c r="IS14" i="3"/>
  <c r="DU14" i="3"/>
  <c r="GY14" i="3"/>
  <c r="EM14" i="3"/>
  <c r="CA14" i="3"/>
  <c r="O14" i="3"/>
  <c r="JV14" i="3"/>
  <c r="HJ14" i="3"/>
  <c r="EX14" i="3"/>
  <c r="CL14" i="3"/>
  <c r="Z14" i="3"/>
  <c r="KK14" i="3"/>
  <c r="HY14" i="3"/>
  <c r="FM14" i="3"/>
  <c r="DA14" i="3"/>
  <c r="AO14" i="3"/>
  <c r="IZ14" i="3"/>
  <c r="LX14" i="3"/>
  <c r="CB14" i="3"/>
  <c r="KI14" i="3"/>
  <c r="HW14" i="3"/>
  <c r="FK14" i="3"/>
  <c r="CY14" i="3"/>
  <c r="AM14" i="3"/>
  <c r="KT14" i="3"/>
  <c r="IH14" i="3"/>
  <c r="FV14" i="3"/>
  <c r="DJ14" i="3"/>
  <c r="AX14" i="3"/>
  <c r="LI14" i="3"/>
  <c r="IW14" i="3"/>
  <c r="GK14" i="3"/>
  <c r="DY14" i="3"/>
  <c r="BM14" i="3"/>
  <c r="HE14" i="3"/>
  <c r="BG14" i="3"/>
  <c r="DL14" i="3"/>
  <c r="EM8" i="3"/>
  <c r="ID8" i="3"/>
  <c r="KH10" i="3"/>
  <c r="EV10" i="3"/>
  <c r="IR10" i="3"/>
  <c r="CV10" i="3"/>
  <c r="HK10" i="3"/>
  <c r="CS10" i="3"/>
  <c r="HZ10" i="3"/>
  <c r="BW10" i="3"/>
  <c r="ED8" i="3"/>
  <c r="CG8" i="3"/>
  <c r="DD8" i="3"/>
  <c r="JS8" i="3"/>
  <c r="CY8" i="3"/>
  <c r="FM8" i="3"/>
  <c r="GJ8" i="3"/>
  <c r="P8" i="3"/>
  <c r="GW8" i="3"/>
  <c r="Q8" i="3"/>
  <c r="BD8" i="3"/>
  <c r="HC8" i="3"/>
  <c r="AI8" i="3"/>
  <c r="KH8" i="3"/>
  <c r="AS8" i="3"/>
  <c r="LG8" i="3"/>
  <c r="BK8" i="3"/>
  <c r="AP8" i="3"/>
  <c r="KL8" i="3"/>
  <c r="BJ8" i="3"/>
  <c r="HD8" i="3"/>
  <c r="AH8" i="3"/>
  <c r="IJ8" i="3"/>
  <c r="LE9" i="3"/>
  <c r="MC8" i="3"/>
  <c r="BQ8" i="3"/>
  <c r="CN8" i="3"/>
  <c r="IM8" i="3"/>
  <c r="CI8" i="3"/>
  <c r="ET8" i="3"/>
  <c r="DA8" i="3"/>
  <c r="DX8" i="3"/>
  <c r="FU8" i="3"/>
  <c r="GR8" i="3"/>
  <c r="X8" i="3"/>
  <c r="GM8" i="3"/>
  <c r="S8" i="3"/>
  <c r="CX8" i="3"/>
  <c r="GN8" i="3"/>
  <c r="JK8" i="3"/>
  <c r="O8" i="3"/>
  <c r="CL8" i="3"/>
  <c r="IB8" i="3"/>
  <c r="DF8" i="3"/>
  <c r="JH8" i="3"/>
  <c r="CD8" i="3"/>
  <c r="IZ8" i="3"/>
  <c r="LX8" i="3"/>
  <c r="FI8" i="3"/>
  <c r="GV8" i="3"/>
  <c r="AB8" i="3"/>
  <c r="GA8" i="3"/>
  <c r="W8" i="3"/>
  <c r="CH8" i="3"/>
  <c r="BU8" i="3"/>
  <c r="DH8" i="3"/>
  <c r="FZ8" i="3"/>
  <c r="DI8" i="3"/>
  <c r="EF8" i="3"/>
  <c r="KE8" i="3"/>
  <c r="EA8" i="3"/>
  <c r="FQ8" i="3"/>
  <c r="DL8" i="3"/>
  <c r="GI8" i="3"/>
  <c r="IO8" i="3"/>
  <c r="FN8" i="3"/>
  <c r="JI8" i="3"/>
  <c r="GH8" i="3"/>
  <c r="IG8" i="3"/>
  <c r="FF8" i="3"/>
  <c r="LY11" i="3"/>
  <c r="KP11" i="3"/>
  <c r="KB11" i="3"/>
  <c r="FS11" i="3"/>
  <c r="Q11" i="3"/>
  <c r="BZ11" i="3"/>
  <c r="LV11" i="3"/>
  <c r="IU11" i="3"/>
  <c r="FT11" i="3"/>
  <c r="CS11" i="3"/>
  <c r="EN11" i="3"/>
  <c r="HQ11" i="3"/>
  <c r="DV11" i="3"/>
  <c r="KQ11" i="3"/>
  <c r="EL11" i="3"/>
  <c r="BK11" i="3"/>
  <c r="LG11" i="3"/>
  <c r="IF11" i="3"/>
  <c r="FE11" i="3"/>
  <c r="R11" i="3"/>
  <c r="CD11" i="3"/>
  <c r="EP11" i="3"/>
  <c r="HB11" i="3"/>
  <c r="JN11" i="3"/>
  <c r="IQ13" i="3"/>
  <c r="V13" i="3"/>
  <c r="IC11" i="3"/>
  <c r="DE11" i="3"/>
  <c r="LD11" i="3"/>
  <c r="DT11" i="3"/>
  <c r="LS11" i="3"/>
  <c r="GU11" i="3"/>
  <c r="EI11" i="3"/>
  <c r="JV11" i="3"/>
  <c r="EX11" i="3"/>
  <c r="Z11" i="3"/>
  <c r="HI11" i="3"/>
  <c r="CK11" i="3"/>
  <c r="KJ11" i="3"/>
  <c r="FL11" i="3"/>
  <c r="AN11" i="3"/>
  <c r="IM11" i="3"/>
  <c r="DO11" i="3"/>
  <c r="LN11" i="3"/>
  <c r="ED11" i="3"/>
  <c r="MC11" i="3"/>
  <c r="HE11" i="3"/>
  <c r="CG11" i="3"/>
  <c r="KF11" i="3"/>
  <c r="FH11" i="3"/>
  <c r="AJ11" i="3"/>
  <c r="FW11" i="3"/>
  <c r="AY11" i="3"/>
  <c r="IH11" i="3"/>
  <c r="BN11" i="3"/>
  <c r="IG11" i="3"/>
  <c r="AV11" i="3"/>
  <c r="GX11" i="3"/>
  <c r="CR11" i="3"/>
  <c r="LK13" i="3"/>
  <c r="IU13" i="3"/>
  <c r="CK13" i="3"/>
  <c r="DZ13" i="3"/>
  <c r="DE13" i="3"/>
  <c r="ET13" i="3"/>
  <c r="GW13" i="3"/>
  <c r="HS13" i="3"/>
  <c r="LS13" i="3"/>
  <c r="JQ13" i="3"/>
  <c r="KP13" i="3"/>
  <c r="EB13" i="3"/>
  <c r="EW13" i="3"/>
  <c r="GL13" i="3"/>
  <c r="FQ13" i="3"/>
  <c r="JB13" i="3"/>
  <c r="BN13" i="3"/>
  <c r="CH13" i="3"/>
  <c r="GS13" i="3"/>
  <c r="GR13" i="3"/>
  <c r="IB13" i="3"/>
  <c r="LO13" i="3"/>
  <c r="KD13" i="3"/>
  <c r="GZ13" i="3"/>
  <c r="JC13" i="3"/>
  <c r="JE13" i="3"/>
  <c r="IT13" i="3"/>
  <c r="GP13" i="3"/>
  <c r="GT13" i="3"/>
  <c r="IG13" i="3"/>
  <c r="KY13" i="3"/>
  <c r="KC13" i="3"/>
  <c r="MB13" i="3"/>
  <c r="KZ13" i="3"/>
  <c r="Y13" i="3"/>
  <c r="KO11" i="3"/>
  <c r="FQ11" i="3"/>
  <c r="AS11" i="3"/>
  <c r="IR11" i="3"/>
  <c r="GF11" i="3"/>
  <c r="BH11" i="3"/>
  <c r="JG11" i="3"/>
  <c r="BW11" i="3"/>
  <c r="K11" i="3"/>
  <c r="HJ11" i="3"/>
  <c r="CL11" i="3"/>
  <c r="JU11" i="3"/>
  <c r="EW11" i="3"/>
  <c r="Y11" i="3"/>
  <c r="HX11" i="3"/>
  <c r="CZ11" i="3"/>
  <c r="KY11" i="3"/>
  <c r="GA11" i="3"/>
  <c r="BC11" i="3"/>
  <c r="JB11" i="3"/>
  <c r="GP11" i="3"/>
  <c r="BR11" i="3"/>
  <c r="JQ11" i="3"/>
  <c r="ES11" i="3"/>
  <c r="U11" i="3"/>
  <c r="HT11" i="3"/>
  <c r="CV11" i="3"/>
  <c r="KU11" i="3"/>
  <c r="II11" i="3"/>
  <c r="DK11" i="3"/>
  <c r="LJ11" i="3"/>
  <c r="FF11" i="3"/>
  <c r="JY11" i="3"/>
  <c r="HM11" i="3"/>
  <c r="FA11" i="3"/>
  <c r="CO11" i="3"/>
  <c r="AC11" i="3"/>
  <c r="KN11" i="3"/>
  <c r="IB11" i="3"/>
  <c r="FP11" i="3"/>
  <c r="DD11" i="3"/>
  <c r="AR11" i="3"/>
  <c r="LC11" i="3"/>
  <c r="IQ11" i="3"/>
  <c r="GE11" i="3"/>
  <c r="DS11" i="3"/>
  <c r="BG11" i="3"/>
  <c r="LR11" i="3"/>
  <c r="JF11" i="3"/>
  <c r="GT11" i="3"/>
  <c r="EH11" i="3"/>
  <c r="BV11" i="3"/>
  <c r="LQ11" i="3"/>
  <c r="JE11" i="3"/>
  <c r="GS11" i="3"/>
  <c r="EG11" i="3"/>
  <c r="BU11" i="3"/>
  <c r="I11" i="3"/>
  <c r="JT11" i="3"/>
  <c r="HH11" i="3"/>
  <c r="EV11" i="3"/>
  <c r="CJ11" i="3"/>
  <c r="X11" i="3"/>
  <c r="KI11" i="3"/>
  <c r="HW11" i="3"/>
  <c r="FK11" i="3"/>
  <c r="CY11" i="3"/>
  <c r="AM11" i="3"/>
  <c r="KX11" i="3"/>
  <c r="IL11" i="3"/>
  <c r="FZ11" i="3"/>
  <c r="DN11" i="3"/>
  <c r="BB11" i="3"/>
  <c r="LM11" i="3"/>
  <c r="JA11" i="3"/>
  <c r="GO11" i="3"/>
  <c r="EC11" i="3"/>
  <c r="BQ11" i="3"/>
  <c r="MB11" i="3"/>
  <c r="JP11" i="3"/>
  <c r="HD11" i="3"/>
  <c r="ER11" i="3"/>
  <c r="CF11" i="3"/>
  <c r="T11" i="3"/>
  <c r="KE11" i="3"/>
  <c r="HS11" i="3"/>
  <c r="FG11" i="3"/>
  <c r="CU11" i="3"/>
  <c r="AI11" i="3"/>
  <c r="KT11" i="3"/>
  <c r="HR11" i="3"/>
  <c r="DZ11" i="3"/>
  <c r="AX11" i="3"/>
  <c r="AG11" i="3"/>
  <c r="GI11" i="3"/>
  <c r="N11" i="3"/>
  <c r="AU11" i="3"/>
  <c r="IE11" i="3"/>
  <c r="HA11" i="3"/>
  <c r="LW13" i="3"/>
  <c r="GN13" i="3"/>
  <c r="LZ8" i="3"/>
  <c r="LF8" i="3"/>
  <c r="JL8" i="3"/>
  <c r="KN8" i="3"/>
  <c r="JN8" i="3"/>
  <c r="GL8" i="3"/>
  <c r="DZ8" i="3"/>
  <c r="BN8" i="3"/>
  <c r="LY8" i="3"/>
  <c r="JM8" i="3"/>
  <c r="HA8" i="3"/>
  <c r="KX8" i="3"/>
  <c r="JZ8" i="3"/>
  <c r="HN8" i="3"/>
  <c r="FB8" i="3"/>
  <c r="CP8" i="3"/>
  <c r="AD8" i="3"/>
  <c r="KO8" i="3"/>
  <c r="IC8" i="3"/>
  <c r="JT8" i="3"/>
  <c r="JF8" i="3"/>
  <c r="GT8" i="3"/>
  <c r="EH8" i="3"/>
  <c r="BV8" i="3"/>
  <c r="H8" i="3"/>
  <c r="JU8" i="3"/>
  <c r="HI8" i="3"/>
  <c r="AE8" i="3"/>
  <c r="CQ8" i="3"/>
  <c r="FC8" i="3"/>
  <c r="HO8" i="3"/>
  <c r="KA8" i="3"/>
  <c r="T8" i="3"/>
  <c r="CF8" i="3"/>
  <c r="ER8" i="3"/>
  <c r="L8" i="3"/>
  <c r="BY8" i="3"/>
  <c r="EK8" i="3"/>
  <c r="IK8" i="3"/>
  <c r="FJ8" i="3"/>
  <c r="AY8" i="3"/>
  <c r="DK8" i="3"/>
  <c r="FW8" i="3"/>
  <c r="II8" i="3"/>
  <c r="KU8" i="3"/>
  <c r="AN8" i="3"/>
  <c r="CZ8" i="3"/>
  <c r="FL8" i="3"/>
  <c r="AG8" i="3"/>
  <c r="CS8" i="3"/>
  <c r="FE8" i="3"/>
  <c r="LM8" i="3"/>
  <c r="IL8" i="3"/>
  <c r="AF8" i="3"/>
  <c r="CR8" i="3"/>
  <c r="FD8" i="3"/>
  <c r="Y8" i="3"/>
  <c r="CK8" i="3"/>
  <c r="EW8" i="3"/>
  <c r="KG8" i="3"/>
  <c r="HF8" i="3"/>
  <c r="JP8" i="3"/>
  <c r="BS8" i="3"/>
  <c r="EE8" i="3"/>
  <c r="GQ8" i="3"/>
  <c r="JC8" i="3"/>
  <c r="LO8" i="3"/>
  <c r="BH8" i="3"/>
  <c r="DT8" i="3"/>
  <c r="GF8" i="3"/>
  <c r="BA8" i="3"/>
  <c r="DM8" i="3"/>
  <c r="FY8" i="3"/>
  <c r="BR8" i="3"/>
  <c r="LT8" i="3"/>
  <c r="LV8" i="3"/>
  <c r="HH8" i="3"/>
  <c r="IX8" i="3"/>
  <c r="FV8" i="3"/>
  <c r="DJ8" i="3"/>
  <c r="AX8" i="3"/>
  <c r="LI8" i="3"/>
  <c r="IW8" i="3"/>
  <c r="GK8" i="3"/>
  <c r="LL8" i="3"/>
  <c r="JJ8" i="3"/>
  <c r="GX8" i="3"/>
  <c r="EL8" i="3"/>
  <c r="BZ8" i="3"/>
  <c r="M8" i="3"/>
  <c r="JY8" i="3"/>
  <c r="HM8" i="3"/>
  <c r="KV8" i="3"/>
  <c r="IP8" i="3"/>
  <c r="GD8" i="3"/>
  <c r="DR8" i="3"/>
  <c r="BF8" i="3"/>
  <c r="LQ8" i="3"/>
  <c r="JE8" i="3"/>
  <c r="GS8" i="3"/>
  <c r="AU8" i="3"/>
  <c r="DG8" i="3"/>
  <c r="FS8" i="3"/>
  <c r="IE8" i="3"/>
  <c r="KQ8" i="3"/>
  <c r="AJ8" i="3"/>
  <c r="CV8" i="3"/>
  <c r="FH8" i="3"/>
  <c r="AC8" i="3"/>
  <c r="CO8" i="3"/>
  <c r="FA8" i="3"/>
  <c r="KW8" i="3"/>
  <c r="HV8" i="3"/>
  <c r="IN8" i="3"/>
  <c r="AV15" i="3"/>
  <c r="EI15" i="3"/>
  <c r="EH15" i="3"/>
  <c r="EC15" i="3"/>
  <c r="KM15" i="3"/>
  <c r="DH15" i="3"/>
  <c r="DS15" i="3"/>
  <c r="DR15" i="3"/>
  <c r="DM15" i="3"/>
  <c r="IN15" i="3"/>
  <c r="IA15" i="3"/>
  <c r="HZ15" i="3"/>
  <c r="HU15" i="3"/>
  <c r="JG15" i="3"/>
  <c r="MB15" i="3"/>
  <c r="IF15" i="3"/>
  <c r="JB8" i="3"/>
  <c r="JQ8" i="3"/>
  <c r="EC8" i="3"/>
  <c r="AK8" i="3"/>
  <c r="EZ8" i="3"/>
  <c r="BX8" i="3"/>
  <c r="KY8" i="3"/>
  <c r="HW8" i="3"/>
  <c r="EU8" i="3"/>
  <c r="BC8" i="3"/>
  <c r="V8" i="3"/>
  <c r="EG8" i="3"/>
  <c r="BE8" i="3"/>
  <c r="FT8" i="3"/>
  <c r="CB8" i="3"/>
  <c r="G8" i="3"/>
  <c r="BB8" i="3"/>
  <c r="EO8" i="3"/>
  <c r="BM8" i="3"/>
  <c r="GB8" i="3"/>
  <c r="CJ8" i="3"/>
  <c r="MA8" i="3"/>
  <c r="IY8" i="3"/>
  <c r="FG8" i="3"/>
  <c r="CE8" i="3"/>
  <c r="AL8" i="3"/>
  <c r="DE8" i="3"/>
  <c r="FX8" i="3"/>
  <c r="AZ8" i="3"/>
  <c r="IU8" i="3"/>
  <c r="DW8" i="3"/>
  <c r="GC8" i="3"/>
  <c r="LA8" i="3"/>
  <c r="DB8" i="3"/>
  <c r="HZ8" i="3"/>
  <c r="IV8" i="3"/>
  <c r="LU8" i="3"/>
  <c r="DV8" i="3"/>
  <c r="IT8" i="3"/>
  <c r="LB8" i="3"/>
  <c r="KS8" i="3"/>
  <c r="CT8" i="3"/>
  <c r="IH8" i="3"/>
  <c r="HX8" i="3"/>
  <c r="BV15" i="3"/>
  <c r="BQ15" i="3"/>
  <c r="GB15" i="3"/>
  <c r="KD15" i="3"/>
  <c r="BG15" i="3"/>
  <c r="BF15" i="3"/>
  <c r="BA15" i="3"/>
  <c r="LL15" i="3"/>
  <c r="FO15" i="3"/>
  <c r="FN15" i="3"/>
  <c r="FI15" i="3"/>
  <c r="LS15" i="3"/>
  <c r="T15" i="3"/>
  <c r="GN10" i="3"/>
  <c r="DY10" i="3"/>
  <c r="LP10" i="3"/>
  <c r="GP8" i="3"/>
  <c r="HE8" i="3"/>
  <c r="CW8" i="3"/>
  <c r="U8" i="3"/>
  <c r="EJ8" i="3"/>
  <c r="AR8" i="3"/>
  <c r="KI8" i="3"/>
  <c r="HG8" i="3"/>
  <c r="DO8" i="3"/>
  <c r="AM8" i="3"/>
  <c r="JR8" i="3"/>
  <c r="HU8" i="3"/>
  <c r="DQ8" i="3"/>
  <c r="AO8" i="3"/>
  <c r="EN8" i="3"/>
  <c r="BL8" i="3"/>
  <c r="JA8" i="3"/>
  <c r="DY8" i="3"/>
  <c r="AW8" i="3"/>
  <c r="EV8" i="3"/>
  <c r="BT8" i="3"/>
  <c r="LK8" i="3"/>
  <c r="HS8" i="3"/>
  <c r="EQ8" i="3"/>
  <c r="BO8" i="3"/>
  <c r="GO8" i="3"/>
  <c r="BI8" i="3"/>
  <c r="EB8" i="3"/>
  <c r="LW8" i="3"/>
  <c r="GY8" i="3"/>
  <c r="CA8" i="3"/>
  <c r="HY8" i="3"/>
  <c r="Z8" i="3"/>
  <c r="EX8" i="3"/>
  <c r="JV8" i="3"/>
  <c r="IS8" i="3"/>
  <c r="AT8" i="3"/>
  <c r="FR8" i="3"/>
  <c r="KP8" i="3"/>
  <c r="HQ8" i="3"/>
  <c r="R8" i="3"/>
  <c r="EP8" i="3"/>
  <c r="KT8" i="3"/>
  <c r="LH8" i="3"/>
  <c r="E6" i="3"/>
  <c r="B70" i="2" s="1"/>
  <c r="B99" i="2" s="1"/>
  <c r="D99" i="2" s="1"/>
  <c r="HL14" i="3"/>
  <c r="JX8" i="3"/>
  <c r="B72" i="2"/>
  <c r="B86" i="2" s="1"/>
  <c r="B88" i="2" s="1"/>
  <c r="D88" i="2" s="1"/>
  <c r="MB8" i="3"/>
  <c r="KZ8" i="3"/>
  <c r="HT8" i="3"/>
  <c r="IF8" i="3"/>
  <c r="KA13" i="3"/>
  <c r="KH13" i="3"/>
  <c r="KJ13" i="3"/>
  <c r="LL13" i="3"/>
  <c r="BI10" i="3"/>
  <c r="DU10" i="3"/>
  <c r="GG10" i="3"/>
  <c r="BF10" i="3"/>
  <c r="DR10" i="3"/>
  <c r="GD10" i="3"/>
  <c r="BC10" i="3"/>
  <c r="DO10" i="3"/>
  <c r="GA10" i="3"/>
  <c r="IM10" i="3"/>
  <c r="KY10" i="3"/>
  <c r="GW10" i="3"/>
  <c r="LR10" i="3"/>
  <c r="HE10" i="3"/>
  <c r="JD10" i="3"/>
  <c r="KX10" i="3"/>
  <c r="LF10" i="3"/>
  <c r="GX10" i="3"/>
  <c r="KC10" i="3"/>
  <c r="LY10" i="3"/>
  <c r="EY10" i="3"/>
  <c r="CP10" i="3"/>
  <c r="AG10" i="3"/>
  <c r="FD11" i="3"/>
  <c r="BJ11" i="3"/>
  <c r="KV13" i="3"/>
  <c r="MB10" i="3"/>
  <c r="BH10" i="3"/>
  <c r="JG10" i="3"/>
  <c r="K10" i="3"/>
  <c r="EO10" i="3"/>
  <c r="BM11" i="3"/>
  <c r="AT11" i="3"/>
  <c r="JZ13" i="3"/>
  <c r="KB13" i="3"/>
  <c r="LI13" i="3"/>
  <c r="KW13" i="3"/>
  <c r="KK13" i="3"/>
  <c r="JY13" i="3"/>
  <c r="KS13" i="3"/>
  <c r="KG13" i="3"/>
  <c r="FP10" i="3"/>
  <c r="HF10" i="3"/>
  <c r="ID13" i="3"/>
  <c r="HQ13" i="3"/>
  <c r="HL13" i="3"/>
  <c r="HC13" i="3"/>
  <c r="IP13" i="3"/>
  <c r="IS13" i="3"/>
  <c r="IN13" i="3"/>
  <c r="IE13" i="3"/>
  <c r="HK13" i="3"/>
  <c r="IL13" i="3"/>
  <c r="IO13" i="3"/>
  <c r="IJ13" i="3"/>
  <c r="IA13" i="3"/>
  <c r="GE10" i="3"/>
  <c r="JM13" i="3"/>
  <c r="HB13" i="3"/>
  <c r="ED13" i="3"/>
  <c r="BR13" i="3"/>
  <c r="JI13" i="3"/>
  <c r="FA13" i="3"/>
  <c r="CO13" i="3"/>
  <c r="LR13" i="3"/>
  <c r="FV13" i="3"/>
  <c r="DJ13" i="3"/>
  <c r="AX13" i="3"/>
  <c r="HE13" i="3"/>
  <c r="EG13" i="3"/>
  <c r="BU13" i="3"/>
  <c r="I13" i="3"/>
  <c r="FX13" i="3"/>
  <c r="DL13" i="3"/>
  <c r="LG13" i="3"/>
  <c r="MA13" i="3"/>
  <c r="JR13" i="3"/>
  <c r="JT13" i="3"/>
  <c r="KF13" i="3"/>
  <c r="KU13" i="3"/>
  <c r="LZ13" i="3"/>
  <c r="JP13" i="3"/>
  <c r="LV13" i="3"/>
  <c r="LX13" i="3"/>
  <c r="JW13" i="3"/>
  <c r="MC13" i="3"/>
  <c r="LQ13" i="3"/>
  <c r="LE13" i="3"/>
  <c r="LY13" i="3"/>
  <c r="LM13" i="3"/>
  <c r="HN13" i="3"/>
  <c r="HA13" i="3"/>
  <c r="GV13" i="3"/>
  <c r="HZ13" i="3"/>
  <c r="IC13" i="3"/>
  <c r="HX13" i="3"/>
  <c r="HO13" i="3"/>
  <c r="HV13" i="3"/>
  <c r="HY13" i="3"/>
  <c r="HT13" i="3"/>
  <c r="GU13" i="3"/>
  <c r="JG13" i="3"/>
  <c r="FZ13" i="3"/>
  <c r="DN13" i="3"/>
  <c r="BB13" i="3"/>
  <c r="HU13" i="3"/>
  <c r="EK13" i="3"/>
  <c r="JN13" i="3"/>
  <c r="FF13" i="3"/>
  <c r="CT13" i="3"/>
  <c r="AH13" i="3"/>
  <c r="GC13" i="3"/>
  <c r="DQ13" i="3"/>
  <c r="BE13" i="3"/>
  <c r="JX13" i="3"/>
  <c r="FH13" i="3"/>
  <c r="LA13" i="3"/>
  <c r="JU13" i="3"/>
  <c r="LN13" i="3"/>
  <c r="LP13" i="3"/>
  <c r="LJ13" i="3"/>
  <c r="FA10" i="3"/>
  <c r="Z10" i="3"/>
  <c r="CL10" i="3"/>
  <c r="EX10" i="3"/>
  <c r="W10" i="3"/>
  <c r="CI10" i="3"/>
  <c r="EU10" i="3"/>
  <c r="HG10" i="3"/>
  <c r="JS10" i="3"/>
  <c r="LZ10" i="3"/>
  <c r="HQ10" i="3"/>
  <c r="JL10" i="3"/>
  <c r="BT10" i="3"/>
  <c r="DX10" i="3"/>
  <c r="GF10" i="3"/>
  <c r="JE10" i="3"/>
  <c r="LU10" i="3"/>
  <c r="GZ10" i="3"/>
  <c r="JW10" i="3"/>
  <c r="AA10" i="3"/>
  <c r="FE10" i="3"/>
  <c r="CC11" i="3"/>
  <c r="DG11" i="3"/>
  <c r="KT13" i="3"/>
  <c r="IT10" i="3"/>
  <c r="KJ10" i="3"/>
  <c r="LU13" i="3"/>
  <c r="EI10" i="3"/>
  <c r="BZ10" i="3"/>
  <c r="Q10" i="3"/>
  <c r="HO11" i="3"/>
  <c r="LF13" i="3"/>
  <c r="LH13" i="3"/>
  <c r="LC13" i="3"/>
  <c r="KI13" i="3"/>
  <c r="KE13" i="3"/>
  <c r="KQ13" i="3"/>
  <c r="KM13" i="3"/>
  <c r="JS13" i="3"/>
  <c r="AN10" i="3"/>
  <c r="DS10" i="3"/>
  <c r="GX13" i="3"/>
  <c r="IR13" i="3"/>
  <c r="II13" i="3"/>
  <c r="BG10" i="3"/>
  <c r="HJ13" i="3"/>
  <c r="HM13" i="3"/>
  <c r="HH13" i="3"/>
  <c r="GY13" i="3"/>
  <c r="GH10" i="3"/>
  <c r="HF13" i="3"/>
  <c r="HI13" i="3"/>
  <c r="HD13" i="3"/>
  <c r="JV13" i="3"/>
  <c r="FJ13" i="3"/>
  <c r="CX13" i="3"/>
  <c r="AL13" i="3"/>
  <c r="GG13" i="3"/>
  <c r="DU13" i="3"/>
  <c r="KO13" i="3"/>
  <c r="IX13" i="3"/>
  <c r="EP13" i="3"/>
  <c r="CD13" i="3"/>
  <c r="R13" i="3"/>
  <c r="FM13" i="3"/>
  <c r="DA13" i="3"/>
  <c r="AO13" i="3"/>
  <c r="IZ13" i="3"/>
  <c r="ER13" i="3"/>
  <c r="P11" i="3"/>
  <c r="FR11" i="3"/>
  <c r="BM10" i="3"/>
  <c r="KJ8" i="3"/>
  <c r="GZ8" i="3"/>
  <c r="HP8" i="3"/>
  <c r="KF8" i="3"/>
  <c r="HL8" i="3"/>
  <c r="KR8" i="3"/>
  <c r="CG14" i="3"/>
  <c r="DM14" i="3"/>
  <c r="CM14" i="3"/>
  <c r="EV14" i="3"/>
  <c r="IK14" i="3"/>
  <c r="HK14" i="3"/>
  <c r="AL14" i="3"/>
  <c r="GJ14" i="3"/>
  <c r="DD14" i="3"/>
  <c r="FJ14" i="3"/>
  <c r="HD14" i="3"/>
  <c r="JL11" i="3"/>
  <c r="CQ11" i="3"/>
  <c r="IW11" i="3"/>
  <c r="DV10" i="3"/>
  <c r="HR8" i="3"/>
  <c r="KD8" i="3"/>
  <c r="LN8" i="3"/>
  <c r="LD8" i="3"/>
  <c r="IR8" i="3"/>
  <c r="LJ8" i="3"/>
  <c r="LR8" i="3"/>
  <c r="JD8" i="3"/>
  <c r="LP8" i="3"/>
  <c r="G13" i="3"/>
  <c r="BY13" i="3"/>
  <c r="BI13" i="3"/>
  <c r="AS13" i="3"/>
  <c r="AC13" i="3"/>
  <c r="M13" i="3"/>
  <c r="KN13" i="3"/>
  <c r="JD13" i="3"/>
  <c r="HP13" i="3"/>
  <c r="GB13" i="3"/>
  <c r="FL13" i="3"/>
  <c r="EV13" i="3"/>
  <c r="EF13" i="3"/>
  <c r="DP13" i="3"/>
  <c r="CZ13" i="3"/>
  <c r="CJ13" i="3"/>
  <c r="BT13" i="3"/>
  <c r="BD13" i="3"/>
  <c r="AN13" i="3"/>
  <c r="X13" i="3"/>
  <c r="H13" i="3"/>
  <c r="GQ13" i="3"/>
  <c r="GA13" i="3"/>
  <c r="FK13" i="3"/>
  <c r="EU13" i="3"/>
  <c r="EE13" i="3"/>
  <c r="DO13" i="3"/>
  <c r="CY13" i="3"/>
  <c r="CI13" i="3"/>
  <c r="BS13" i="3"/>
  <c r="BC13" i="3"/>
  <c r="AM13" i="3"/>
  <c r="W13" i="3"/>
  <c r="JO13" i="3"/>
  <c r="JJ13" i="3"/>
  <c r="GH13" i="3"/>
  <c r="FB13" i="3"/>
  <c r="DV13" i="3"/>
  <c r="CP13" i="3"/>
  <c r="BJ13" i="3"/>
  <c r="AD13" i="3"/>
  <c r="IW13" i="3"/>
  <c r="FY13" i="3"/>
  <c r="ES13" i="3"/>
  <c r="DM13" i="3"/>
  <c r="CG13" i="3"/>
  <c r="BA13" i="3"/>
  <c r="U13" i="3"/>
  <c r="JL13" i="3"/>
  <c r="FT13" i="3"/>
  <c r="EN13" i="3"/>
  <c r="DH13" i="3"/>
  <c r="BL13" i="3"/>
  <c r="P13" i="3"/>
  <c r="GI13" i="3"/>
  <c r="EM13" i="3"/>
  <c r="CV13" i="3"/>
  <c r="CF13" i="3"/>
  <c r="BP13" i="3"/>
  <c r="AZ13" i="3"/>
  <c r="AJ13" i="3"/>
  <c r="T13" i="3"/>
  <c r="IM13" i="3"/>
  <c r="GM13" i="3"/>
  <c r="FW13" i="3"/>
  <c r="FG13" i="3"/>
  <c r="EQ13" i="3"/>
  <c r="EA13" i="3"/>
  <c r="DK13" i="3"/>
  <c r="CU13" i="3"/>
  <c r="CE13" i="3"/>
  <c r="BO13" i="3"/>
  <c r="AY13" i="3"/>
  <c r="AI13" i="3"/>
  <c r="S13" i="3"/>
  <c r="JK13" i="3"/>
  <c r="LB13" i="3"/>
  <c r="IH13" i="3"/>
  <c r="FR13" i="3"/>
  <c r="EL13" i="3"/>
  <c r="DF13" i="3"/>
  <c r="BZ13" i="3"/>
  <c r="AT13" i="3"/>
  <c r="N13" i="3"/>
  <c r="GO13" i="3"/>
  <c r="FI13" i="3"/>
  <c r="EC13" i="3"/>
  <c r="CW13" i="3"/>
  <c r="BQ13" i="3"/>
  <c r="AK13" i="3"/>
  <c r="LT13" i="3"/>
  <c r="GJ13" i="3"/>
  <c r="FD13" i="3"/>
  <c r="DX13" i="3"/>
  <c r="CB13" i="3"/>
  <c r="AV13" i="3"/>
  <c r="HW13" i="3"/>
  <c r="FC13" i="3"/>
  <c r="CQ13" i="3"/>
  <c r="IY13" i="3"/>
  <c r="KL13" i="3"/>
  <c r="JF13" i="3"/>
  <c r="HR13" i="3"/>
  <c r="GD13" i="3"/>
  <c r="FN13" i="3"/>
  <c r="EX13" i="3"/>
  <c r="EH13" i="3"/>
  <c r="DR13" i="3"/>
  <c r="DB13" i="3"/>
  <c r="CL13" i="3"/>
  <c r="BV13" i="3"/>
  <c r="BF13" i="3"/>
  <c r="AP13" i="3"/>
  <c r="Z13" i="3"/>
  <c r="J13" i="3"/>
  <c r="IK13" i="3"/>
  <c r="GK13" i="3"/>
  <c r="FU13" i="3"/>
  <c r="FE13" i="3"/>
  <c r="EO13" i="3"/>
  <c r="DY13" i="3"/>
  <c r="DI13" i="3"/>
  <c r="CS13" i="3"/>
  <c r="CC13" i="3"/>
  <c r="BM13" i="3"/>
  <c r="AW13" i="3"/>
  <c r="AG13" i="3"/>
  <c r="Q13" i="3"/>
  <c r="LD13" i="3"/>
  <c r="JH13" i="3"/>
  <c r="IF13" i="3"/>
  <c r="GF13" i="3"/>
  <c r="FP13" i="3"/>
  <c r="EZ13" i="3"/>
  <c r="EJ13" i="3"/>
  <c r="DT13" i="3"/>
  <c r="DD13" i="3"/>
  <c r="CN13" i="3"/>
  <c r="BX13" i="3"/>
  <c r="BH13" i="3"/>
  <c r="AR13" i="3"/>
  <c r="AB13" i="3"/>
  <c r="L13" i="3"/>
  <c r="HG13" i="3"/>
  <c r="GE13" i="3"/>
  <c r="FO13" i="3"/>
  <c r="EY13" i="3"/>
  <c r="EI13" i="3"/>
  <c r="DS13" i="3"/>
  <c r="DC13" i="3"/>
  <c r="CM13" i="3"/>
  <c r="BW13" i="3"/>
  <c r="BG13" i="3"/>
  <c r="AQ13" i="3"/>
  <c r="AA13" i="3"/>
  <c r="K13" i="3"/>
  <c r="IV13" i="3"/>
  <c r="CR13" i="3"/>
  <c r="AF13" i="3"/>
  <c r="FS13" i="3"/>
  <c r="DW13" i="3"/>
  <c r="BK13" i="3"/>
  <c r="AU13" i="3"/>
  <c r="DG13" i="3"/>
  <c r="AE13" i="3"/>
  <c r="CA13" i="3"/>
  <c r="O13" i="3"/>
  <c r="CG15" i="3"/>
  <c r="I8" i="3"/>
  <c r="LS8" i="3"/>
  <c r="KM8" i="3"/>
  <c r="JW8" i="3"/>
  <c r="JG8" i="3"/>
  <c r="IQ8" i="3"/>
  <c r="IA8" i="3"/>
  <c r="GU8" i="3"/>
  <c r="GE8" i="3"/>
  <c r="EY8" i="3"/>
  <c r="EI8" i="3"/>
  <c r="CM8" i="3"/>
  <c r="AQ8" i="3"/>
  <c r="HK8" i="3"/>
  <c r="DS8" i="3"/>
  <c r="BW8" i="3"/>
  <c r="AA8" i="3"/>
  <c r="LC8" i="3"/>
  <c r="FO8" i="3"/>
  <c r="DC8" i="3"/>
  <c r="BG8" i="3"/>
  <c r="N8" i="3"/>
  <c r="DY11" i="3"/>
  <c r="GZ11" i="3"/>
  <c r="KA11" i="3"/>
  <c r="AE11" i="3"/>
  <c r="DF11" i="3"/>
  <c r="LI11" i="3"/>
  <c r="JM11" i="3"/>
  <c r="EO11" i="3"/>
  <c r="AF11" i="3"/>
  <c r="GH11" i="3"/>
  <c r="KS11" i="3"/>
  <c r="LX11" i="3"/>
  <c r="CB11" i="3"/>
  <c r="FC11" i="3"/>
  <c r="ID11" i="3"/>
  <c r="GK11" i="3"/>
  <c r="J11" i="3"/>
  <c r="KC11" i="3"/>
  <c r="AW11" i="3"/>
  <c r="IV11" i="3"/>
  <c r="DX11" i="3"/>
  <c r="JK11" i="3"/>
  <c r="EM11" i="3"/>
  <c r="JZ11" i="3"/>
  <c r="FB11" i="3"/>
  <c r="FU11" i="3"/>
  <c r="LH11" i="3"/>
  <c r="GJ11" i="3"/>
  <c r="BL11" i="3"/>
  <c r="GY11" i="3"/>
  <c r="CA11" i="3"/>
  <c r="HN11" i="3"/>
  <c r="AD11" i="3"/>
  <c r="DI11" i="3"/>
  <c r="LW11" i="3"/>
  <c r="O11" i="3"/>
  <c r="CP11" i="3"/>
</calcChain>
</file>

<file path=xl/sharedStrings.xml><?xml version="1.0" encoding="utf-8"?>
<sst xmlns="http://schemas.openxmlformats.org/spreadsheetml/2006/main" count="289" uniqueCount="74">
  <si>
    <t>Actividad</t>
  </si>
  <si>
    <t>Asigando a</t>
  </si>
  <si>
    <t>Fecha Inicio</t>
  </si>
  <si>
    <t>Fecha Fin</t>
  </si>
  <si>
    <t>Días requeridos</t>
  </si>
  <si>
    <t>Estado</t>
  </si>
  <si>
    <t>Fecha real Inicio</t>
  </si>
  <si>
    <t>Fecha real fin</t>
  </si>
  <si>
    <t>% Avance</t>
  </si>
  <si>
    <t>Actividad 01</t>
  </si>
  <si>
    <t>Colaborador 01</t>
  </si>
  <si>
    <t>Completado</t>
  </si>
  <si>
    <t>Actividad 02</t>
  </si>
  <si>
    <t>Actividad 03</t>
  </si>
  <si>
    <t>Actividad 04</t>
  </si>
  <si>
    <t>En Proceso</t>
  </si>
  <si>
    <t>Actividad 05</t>
  </si>
  <si>
    <t>Actividad 06</t>
  </si>
  <si>
    <t>Actividad 07</t>
  </si>
  <si>
    <t>Actividad 08</t>
  </si>
  <si>
    <t>Actividad 09</t>
  </si>
  <si>
    <t>Actividad 10</t>
  </si>
  <si>
    <t>Colaborador 02</t>
  </si>
  <si>
    <t>Colaborador 03</t>
  </si>
  <si>
    <t>Pendiente</t>
  </si>
  <si>
    <t>Colaborador 04</t>
  </si>
  <si>
    <t>Colaborador 05</t>
  </si>
  <si>
    <t>Colaborador</t>
  </si>
  <si>
    <t>Foto</t>
  </si>
  <si>
    <t>Miguel</t>
  </si>
  <si>
    <t>Maria</t>
  </si>
  <si>
    <t>Arturo</t>
  </si>
  <si>
    <t>Componente</t>
  </si>
  <si>
    <t>Inicio</t>
  </si>
  <si>
    <t>Días</t>
  </si>
  <si>
    <t>Actividad 1</t>
  </si>
  <si>
    <t>Actividad 2</t>
  </si>
  <si>
    <t>Actividad 3</t>
  </si>
  <si>
    <t>Actividad 4</t>
  </si>
  <si>
    <t>Actividad 5</t>
  </si>
  <si>
    <t>Actividad 6</t>
  </si>
  <si>
    <t>Actividad 7</t>
  </si>
  <si>
    <t>Actividad 8</t>
  </si>
  <si>
    <t>Finaliza</t>
  </si>
  <si>
    <t>Diciembre</t>
  </si>
  <si>
    <t>Noviembre</t>
  </si>
  <si>
    <t>Octubre</t>
  </si>
  <si>
    <t>Setiembre</t>
  </si>
  <si>
    <t>Agosto</t>
  </si>
  <si>
    <t>Julio</t>
  </si>
  <si>
    <t>Junio</t>
  </si>
  <si>
    <t>Mayo</t>
  </si>
  <si>
    <t>Abril</t>
  </si>
  <si>
    <t>Marzo</t>
  </si>
  <si>
    <t>Febrero</t>
  </si>
  <si>
    <t>Categoria</t>
  </si>
  <si>
    <t>No Iniciado</t>
  </si>
  <si>
    <t>&lt; 50%</t>
  </si>
  <si>
    <t>50% a 75%</t>
  </si>
  <si>
    <t>&gt; 75%</t>
  </si>
  <si>
    <t>Valor</t>
  </si>
  <si>
    <t>Rubro</t>
  </si>
  <si>
    <t>Componente 01</t>
  </si>
  <si>
    <t>Componente 02</t>
  </si>
  <si>
    <t>Avance General</t>
  </si>
  <si>
    <t>Metrica Lineal Semaforo</t>
  </si>
  <si>
    <t>Indicador - Aguja</t>
  </si>
  <si>
    <t>Aguja</t>
  </si>
  <si>
    <t>Resta 100% - suma(Indicador - aguja + aguja)</t>
  </si>
  <si>
    <t>Velocimetro</t>
  </si>
  <si>
    <t>Indicador</t>
  </si>
  <si>
    <t>Resta 2.05 - suma(indicador + aguja)</t>
  </si>
  <si>
    <t>Etiquetas de fila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</si>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</sst>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;;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Arial Black"/>
      <family val="2"/>
    </font>
    <font>
      <sz val="11"/>
      <color theme="0"/>
      <name val="Arial Black"/>
      <family val="2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4" borderId="1" xfId="0" applyFont="1" applyFill="1" applyBorder="1"/>
    <xf numFmtId="164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" fontId="0" fillId="0" borderId="0" xfId="0" applyNumberFormat="1"/>
    <xf numFmtId="16" fontId="0" fillId="0" borderId="6" xfId="0" applyNumberFormat="1" applyBorder="1" applyAlignment="1">
      <alignment horizontal="center" vertical="center" textRotation="90"/>
    </xf>
    <xf numFmtId="16" fontId="0" fillId="0" borderId="0" xfId="0" applyNumberFormat="1" applyAlignment="1">
      <alignment horizontal="center" vertical="center" textRotation="90"/>
    </xf>
    <xf numFmtId="16" fontId="0" fillId="0" borderId="2" xfId="0" applyNumberFormat="1" applyBorder="1" applyAlignment="1">
      <alignment horizontal="center" vertical="center" textRotation="90"/>
    </xf>
    <xf numFmtId="0" fontId="0" fillId="0" borderId="8" xfId="0" applyBorder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5" fontId="0" fillId="0" borderId="6" xfId="0" applyNumberFormat="1" applyBorder="1"/>
    <xf numFmtId="165" fontId="0" fillId="0" borderId="0" xfId="0" applyNumberFormat="1"/>
    <xf numFmtId="165" fontId="0" fillId="0" borderId="2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165" fontId="0" fillId="0" borderId="9" xfId="0" applyNumberFormat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4" borderId="10" xfId="0" applyFont="1" applyFill="1" applyBorder="1"/>
    <xf numFmtId="164" fontId="2" fillId="4" borderId="10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0" fontId="0" fillId="0" borderId="11" xfId="0" applyBorder="1"/>
    <xf numFmtId="16" fontId="0" fillId="0" borderId="11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2" fillId="2" borderId="3" xfId="0" applyFont="1" applyFill="1" applyBorder="1"/>
    <xf numFmtId="164" fontId="2" fillId="2" borderId="4" xfId="0" applyNumberFormat="1" applyFont="1" applyFill="1" applyBorder="1" applyAlignment="1">
      <alignment horizontal="center"/>
    </xf>
    <xf numFmtId="9" fontId="4" fillId="10" borderId="1" xfId="0" applyNumberFormat="1" applyFont="1" applyFill="1" applyBorder="1" applyAlignment="1">
      <alignment horizontal="center"/>
    </xf>
    <xf numFmtId="0" fontId="2" fillId="5" borderId="12" xfId="0" applyFont="1" applyFill="1" applyBorder="1"/>
    <xf numFmtId="164" fontId="2" fillId="5" borderId="13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9" fontId="5" fillId="11" borderId="10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9" fontId="2" fillId="0" borderId="10" xfId="0" applyNumberFormat="1" applyFont="1" applyBorder="1" applyAlignment="1">
      <alignment horizontal="center"/>
    </xf>
    <xf numFmtId="9" fontId="0" fillId="12" borderId="1" xfId="0" applyNumberFormat="1" applyFill="1" applyBorder="1" applyAlignment="1">
      <alignment horizontal="center" vertical="center"/>
    </xf>
    <xf numFmtId="9" fontId="0" fillId="0" borderId="5" xfId="0" applyNumberFormat="1" applyBorder="1" applyAlignment="1">
      <alignment horizontal="center"/>
    </xf>
    <xf numFmtId="0" fontId="0" fillId="12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9" fontId="0" fillId="5" borderId="1" xfId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2" fillId="5" borderId="1" xfId="0" applyFont="1" applyFill="1" applyBorder="1" applyAlignment="1">
      <alignment horizontal="center" vertical="center"/>
    </xf>
    <xf numFmtId="1" fontId="0" fillId="0" borderId="11" xfId="0" applyNumberFormat="1" applyBorder="1" applyAlignment="1">
      <alignment horizontal="center"/>
    </xf>
    <xf numFmtId="0" fontId="0" fillId="0" borderId="4" xfId="0" applyBorder="1"/>
    <xf numFmtId="0" fontId="0" fillId="0" borderId="13" xfId="0" applyBorder="1"/>
    <xf numFmtId="0" fontId="0" fillId="0" borderId="0" xfId="0" pivotButton="1"/>
    <xf numFmtId="0" fontId="0" fillId="0" borderId="0" xfId="0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8">
    <dxf>
      <fill>
        <patternFill>
          <bgColor rgb="FFFF0000"/>
        </patternFill>
      </fill>
    </dxf>
    <dxf>
      <fill>
        <patternFill>
          <bgColor theme="7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27-4544-A1B1-E85107B80819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B27-4544-A1B1-E85107B80819}"/>
              </c:ext>
            </c:extLst>
          </c:dPt>
          <c:val>
            <c:numRef>
              <c:f>'Insumo Plan 01'!$B$77:$B$78</c:f>
              <c:numCache>
                <c:formatCode>0%</c:formatCode>
                <c:ptCount val="2"/>
                <c:pt idx="0">
                  <c:v>0.1</c:v>
                </c:pt>
                <c:pt idx="1">
                  <c:v>0.73250000000000004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27-4544-A1B1-E85107B8081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BB27-4544-A1B1-E85107B80819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BB27-4544-A1B1-E85107B80819}"/>
              </c:ext>
            </c:extLst>
          </c:dPt>
          <c:dLbls>
            <c:dLbl>
              <c:idx val="1"/>
              <c:layout>
                <c:manualLayout>
                  <c:x val="4.1666666666666664E-2"/>
                  <c:y val="-9.7014944375552234E-2"/>
                </c:manualLayout>
              </c:layout>
              <c:tx>
                <c:strRef>
                  <c:f>'Plan 01'!$E$7</c:f>
                  <c:strCache>
                    <c:ptCount val="1"/>
                    <c:pt idx="0">
                      <c:v>76%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{89E4B353-F092-4EA0-A507-C5B6690AF31F}</c15:txfldGUID>
                      <c15:f>'Plan 01'!$E$7</c15:f>
                      <c15:dlblFieldTableCache>
                        <c:ptCount val="1"/>
                        <c:pt idx="0">
                          <c:v>76%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BB27-4544-A1B1-E85107B808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'Insumo Plan 01'!$C$77:$C$78</c:f>
              <c:numCache>
                <c:formatCode>0%</c:formatCode>
                <c:ptCount val="2"/>
                <c:pt idx="0">
                  <c:v>0.1</c:v>
                </c:pt>
                <c:pt idx="1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B27-4544-A1B1-E85107B8081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B27-4544-A1B1-E85107B80819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B27-4544-A1B1-E85107B80819}"/>
              </c:ext>
            </c:extLst>
          </c:dPt>
          <c:val>
            <c:numRef>
              <c:f>'Insumo Plan 01'!$D$77:$D$78</c:f>
              <c:numCache>
                <c:formatCode>0%</c:formatCode>
                <c:ptCount val="2"/>
                <c:pt idx="0">
                  <c:v>0.1</c:v>
                </c:pt>
                <c:pt idx="1">
                  <c:v>0.23749999999999993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B27-4544-A1B1-E85107B80819}"/>
            </c:ext>
          </c:extLst>
        </c:ser>
        <c:ser>
          <c:idx val="3"/>
          <c:order val="3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'Insumo Plan 01'!$E$77:$E$78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B27-4544-A1B1-E85107B80819}"/>
            </c:ext>
          </c:extLst>
        </c:ser>
        <c:ser>
          <c:idx val="4"/>
          <c:order val="4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'Insumo Plan 01'!$F$77:$F$78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B27-4544-A1B1-E85107B80819}"/>
            </c:ext>
          </c:extLst>
        </c:ser>
        <c:ser>
          <c:idx val="5"/>
          <c:order val="5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'Insumo Plan 01'!$G$77:$G$78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B27-4544-A1B1-E85107B80819}"/>
            </c:ext>
          </c:extLst>
        </c:ser>
        <c:ser>
          <c:idx val="6"/>
          <c:order val="6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'Insumo Plan 01'!$H$77:$H$78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B27-4544-A1B1-E85107B80819}"/>
            </c:ext>
          </c:extLst>
        </c:ser>
        <c:ser>
          <c:idx val="7"/>
          <c:order val="7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'Insumo Plan 01'!$I$77:$I$78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B27-4544-A1B1-E85107B80819}"/>
            </c:ext>
          </c:extLst>
        </c:ser>
        <c:ser>
          <c:idx val="8"/>
          <c:order val="8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'Insumo Plan 01'!$J$77:$J$78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B27-4544-A1B1-E85107B80819}"/>
            </c:ext>
          </c:extLst>
        </c:ser>
        <c:ser>
          <c:idx val="9"/>
          <c:order val="9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'Insumo Plan 01'!$K$77:$K$78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BB27-4544-A1B1-E85107B80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505851784"/>
        <c:axId val="505851456"/>
      </c:barChart>
      <c:catAx>
        <c:axId val="505851784"/>
        <c:scaling>
          <c:orientation val="minMax"/>
        </c:scaling>
        <c:delete val="1"/>
        <c:axPos val="l"/>
        <c:majorTickMark val="none"/>
        <c:minorTickMark val="none"/>
        <c:tickLblPos val="nextTo"/>
        <c:crossAx val="505851456"/>
        <c:crosses val="autoZero"/>
        <c:auto val="1"/>
        <c:lblAlgn val="ctr"/>
        <c:lblOffset val="100"/>
        <c:noMultiLvlLbl val="0"/>
      </c:catAx>
      <c:valAx>
        <c:axId val="505851456"/>
        <c:scaling>
          <c:orientation val="minMax"/>
          <c:max val="1"/>
          <c:min val="0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dugi" panose="020B0502040204020203" pitchFamily="34" charset="0"/>
                <a:ea typeface="Gadugi" panose="020B0502040204020203" pitchFamily="34" charset="0"/>
                <a:cs typeface="+mn-cs"/>
              </a:defRPr>
            </a:pPr>
            <a:endParaRPr lang="es-PE"/>
          </a:p>
        </c:txPr>
        <c:crossAx val="505851784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825-4744-AFF1-519F18E02FA0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825-4744-AFF1-519F18E02FA0}"/>
              </c:ext>
            </c:extLst>
          </c:dPt>
          <c:val>
            <c:numRef>
              <c:f>'Insumo Plan 01'!$B$87:$B$88</c:f>
              <c:numCache>
                <c:formatCode>0%</c:formatCode>
                <c:ptCount val="2"/>
                <c:pt idx="0">
                  <c:v>0.1</c:v>
                </c:pt>
                <c:pt idx="1">
                  <c:v>0.10999999999999999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25-4744-AFF1-519F18E02FA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825-4744-AFF1-519F18E02FA0}"/>
              </c:ext>
            </c:extLst>
          </c:dPt>
          <c:dPt>
            <c:idx val="1"/>
            <c:invertIfNegative val="0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825-4744-AFF1-519F18E02FA0}"/>
              </c:ext>
            </c:extLst>
          </c:dPt>
          <c:dLbls>
            <c:dLbl>
              <c:idx val="1"/>
              <c:layout>
                <c:manualLayout>
                  <c:x val="3.888888888888889E-2"/>
                  <c:y val="-8.2878078794771895E-2"/>
                </c:manualLayout>
              </c:layout>
              <c:tx>
                <c:strRef>
                  <c:f>'Plan 01'!$E$12</c:f>
                  <c:strCache>
                    <c:ptCount val="1"/>
                    <c:pt idx="0">
                      <c:v>14%</c:v>
                    </c:pt>
                  </c:strCache>
                </c:strRef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{EC8AC8C4-BBBD-4A08-8265-33995FEB349E}</c15:txfldGUID>
                      <c15:f>'Plan 01'!$E$12</c15:f>
                      <c15:dlblFieldTableCache>
                        <c:ptCount val="1"/>
                        <c:pt idx="0">
                          <c:v>14%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1825-4744-AFF1-519F18E02FA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'Insumo Plan 01'!$C$87:$C$88</c:f>
              <c:numCache>
                <c:formatCode>0%</c:formatCode>
                <c:ptCount val="2"/>
                <c:pt idx="0">
                  <c:v>0.1</c:v>
                </c:pt>
                <c:pt idx="1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825-4744-AFF1-519F18E02FA0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825-4744-AFF1-519F18E02FA0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825-4744-AFF1-519F18E02FA0}"/>
              </c:ext>
            </c:extLst>
          </c:dPt>
          <c:val>
            <c:numRef>
              <c:f>'Insumo Plan 01'!$D$87:$D$88</c:f>
              <c:numCache>
                <c:formatCode>0%</c:formatCode>
                <c:ptCount val="2"/>
                <c:pt idx="0">
                  <c:v>0.1</c:v>
                </c:pt>
                <c:pt idx="1">
                  <c:v>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825-4744-AFF1-519F18E02FA0}"/>
            </c:ext>
          </c:extLst>
        </c:ser>
        <c:ser>
          <c:idx val="3"/>
          <c:order val="3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'Insumo Plan 01'!$E$87:$E$88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825-4744-AFF1-519F18E02FA0}"/>
            </c:ext>
          </c:extLst>
        </c:ser>
        <c:ser>
          <c:idx val="4"/>
          <c:order val="4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val>
            <c:numRef>
              <c:f>'Insumo Plan 01'!$F$87:$F$88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25-4744-AFF1-519F18E02FA0}"/>
            </c:ext>
          </c:extLst>
        </c:ser>
        <c:ser>
          <c:idx val="5"/>
          <c:order val="5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'Insumo Plan 01'!$G$87:$G$88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825-4744-AFF1-519F18E02FA0}"/>
            </c:ext>
          </c:extLst>
        </c:ser>
        <c:ser>
          <c:idx val="6"/>
          <c:order val="6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'Insumo Plan 01'!$H$87:$H$88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825-4744-AFF1-519F18E02FA0}"/>
            </c:ext>
          </c:extLst>
        </c:ser>
        <c:ser>
          <c:idx val="7"/>
          <c:order val="7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'Insumo Plan 01'!$I$87:$I$88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825-4744-AFF1-519F18E02FA0}"/>
            </c:ext>
          </c:extLst>
        </c:ser>
        <c:ser>
          <c:idx val="8"/>
          <c:order val="8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'Insumo Plan 01'!$J$87:$J$88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825-4744-AFF1-519F18E02FA0}"/>
            </c:ext>
          </c:extLst>
        </c:ser>
        <c:ser>
          <c:idx val="9"/>
          <c:order val="9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val>
            <c:numRef>
              <c:f>'Insumo Plan 01'!$K$87:$K$88</c:f>
              <c:numCache>
                <c:formatCode>General</c:formatCode>
                <c:ptCount val="2"/>
                <c:pt idx="0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825-4744-AFF1-519F18E02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83960896"/>
        <c:axId val="783957944"/>
      </c:barChart>
      <c:catAx>
        <c:axId val="783960896"/>
        <c:scaling>
          <c:orientation val="minMax"/>
        </c:scaling>
        <c:delete val="1"/>
        <c:axPos val="l"/>
        <c:majorTickMark val="none"/>
        <c:minorTickMark val="none"/>
        <c:tickLblPos val="nextTo"/>
        <c:crossAx val="783957944"/>
        <c:crosses val="autoZero"/>
        <c:auto val="1"/>
        <c:lblAlgn val="ctr"/>
        <c:lblOffset val="100"/>
        <c:noMultiLvlLbl val="0"/>
      </c:catAx>
      <c:valAx>
        <c:axId val="783957944"/>
        <c:scaling>
          <c:orientation val="minMax"/>
          <c:max val="1"/>
          <c:min val="0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dugi" panose="020B0502040204020203" pitchFamily="34" charset="0"/>
                <a:ea typeface="Gadugi" panose="020B0502040204020203" pitchFamily="34" charset="0"/>
                <a:cs typeface="+mn-cs"/>
              </a:defRPr>
            </a:pPr>
            <a:endParaRPr lang="es-PE"/>
          </a:p>
        </c:txPr>
        <c:crossAx val="783960896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08E-4420-A142-72C03EAE8D60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08E-4420-A142-72C03EAE8D60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08E-4420-A142-72C03EAE8D60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08E-4420-A142-72C03EAE8D60}"/>
              </c:ext>
            </c:extLst>
          </c:dPt>
          <c:dPt>
            <c:idx val="4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08E-4420-A142-72C03EAE8D60}"/>
              </c:ext>
            </c:extLst>
          </c:dPt>
          <c:dPt>
            <c:idx val="5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08E-4420-A142-72C03EAE8D60}"/>
              </c:ext>
            </c:extLst>
          </c:dPt>
          <c:dPt>
            <c:idx val="6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408E-4420-A142-72C03EAE8D60}"/>
              </c:ext>
            </c:extLst>
          </c:dPt>
          <c:dPt>
            <c:idx val="7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408E-4420-A142-72C03EAE8D60}"/>
              </c:ext>
            </c:extLst>
          </c:dPt>
          <c:dPt>
            <c:idx val="8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408E-4420-A142-72C03EAE8D60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08E-4420-A142-72C03EAE8D60}"/>
              </c:ext>
            </c:extLst>
          </c:dPt>
          <c:val>
            <c:numLit>
              <c:formatCode>General</c:formatCode>
              <c:ptCount val="1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9</c:v>
              </c:pt>
            </c:numLit>
          </c:val>
          <c:extLst>
            <c:ext xmlns:c16="http://schemas.microsoft.com/office/drawing/2014/chart" uri="{C3380CC4-5D6E-409C-BE32-E72D297353CC}">
              <c16:uniqueId val="{00000014-408E-4420-A142-72C03EAE8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40"/>
      </c:doughnutChart>
      <c:pieChart>
        <c:varyColors val="1"/>
        <c:ser>
          <c:idx val="1"/>
          <c:order val="1"/>
          <c:explosion val="53"/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408E-4420-A142-72C03EAE8D60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408E-4420-A142-72C03EAE8D60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408E-4420-A142-72C03EAE8D60}"/>
              </c:ext>
            </c:extLst>
          </c:dPt>
          <c:val>
            <c:numRef>
              <c:f>'Insumo Plan 01'!$B$99:$D$99</c:f>
              <c:numCache>
                <c:formatCode>0%</c:formatCode>
                <c:ptCount val="3"/>
                <c:pt idx="0">
                  <c:v>0.45125000000000004</c:v>
                </c:pt>
                <c:pt idx="1">
                  <c:v>0.05</c:v>
                </c:pt>
                <c:pt idx="2">
                  <c:v>1.5487499999999996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08E-4420-A142-72C03EAE8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14223" cy="50174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D5E6060-BA30-4E30-95FF-15DE11705595}"/>
            </a:ext>
          </a:extLst>
        </xdr:cNvPr>
        <xdr:cNvSpPr txBox="1"/>
      </xdr:nvSpPr>
      <xdr:spPr>
        <a:xfrm>
          <a:off x="0" y="0"/>
          <a:ext cx="3014223" cy="501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2400" b="1">
              <a:solidFill>
                <a:srgbClr val="C00000"/>
              </a:solidFill>
              <a:latin typeface="Gadugi" panose="020B0502040204020203" pitchFamily="34" charset="0"/>
              <a:ea typeface="Gadugi" panose="020B0502040204020203" pitchFamily="34" charset="0"/>
            </a:rPr>
            <a:t>Plan</a:t>
          </a:r>
          <a:r>
            <a:rPr lang="es-MX" sz="2400" b="1" baseline="0">
              <a:solidFill>
                <a:srgbClr val="C00000"/>
              </a:solidFill>
              <a:latin typeface="Gadugi" panose="020B0502040204020203" pitchFamily="34" charset="0"/>
              <a:ea typeface="Gadugi" panose="020B0502040204020203" pitchFamily="34" charset="0"/>
            </a:rPr>
            <a:t> de Actividades</a:t>
          </a:r>
          <a:endParaRPr lang="es-MX" sz="2400" b="1">
            <a:solidFill>
              <a:srgbClr val="C00000"/>
            </a:solidFill>
            <a:latin typeface="Gadugi" panose="020B0502040204020203" pitchFamily="34" charset="0"/>
            <a:ea typeface="Gadugi" panose="020B0502040204020203" pitchFamily="34" charset="0"/>
          </a:endParaRPr>
        </a:p>
      </xdr:txBody>
    </xdr:sp>
    <xdr:clientData/>
  </xdr:oneCellAnchor>
  <xdr:twoCellAnchor>
    <xdr:from>
      <xdr:col>142</xdr:col>
      <xdr:colOff>20040</xdr:colOff>
      <xdr:row>16</xdr:row>
      <xdr:rowOff>129540</xdr:rowOff>
    </xdr:from>
    <xdr:to>
      <xdr:col>342</xdr:col>
      <xdr:colOff>50520</xdr:colOff>
      <xdr:row>20</xdr:row>
      <xdr:rowOff>157089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52A7F89-20E8-4BD8-BE7E-AC054A708A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148</xdr:col>
      <xdr:colOff>3810</xdr:colOff>
      <xdr:row>15</xdr:row>
      <xdr:rowOff>45720</xdr:rowOff>
    </xdr:from>
    <xdr:ext cx="2950616" cy="279948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33B844E-0365-437D-8D55-B43F790405E2}"/>
            </a:ext>
          </a:extLst>
        </xdr:cNvPr>
        <xdr:cNvSpPr txBox="1"/>
      </xdr:nvSpPr>
      <xdr:spPr>
        <a:xfrm>
          <a:off x="6450330" y="2720340"/>
          <a:ext cx="2950616" cy="279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 b="1">
              <a:solidFill>
                <a:srgbClr val="002060"/>
              </a:solidFill>
              <a:latin typeface="Gadugi" panose="020B0502040204020203" pitchFamily="34" charset="0"/>
              <a:ea typeface="Gadugi" panose="020B0502040204020203" pitchFamily="34" charset="0"/>
            </a:rPr>
            <a:t>Porcentaje de Avance del Componente 01</a:t>
          </a:r>
        </a:p>
      </xdr:txBody>
    </xdr:sp>
    <xdr:clientData/>
  </xdr:oneCellAnchor>
  <xdr:oneCellAnchor>
    <xdr:from>
      <xdr:col>148</xdr:col>
      <xdr:colOff>3810</xdr:colOff>
      <xdr:row>21</xdr:row>
      <xdr:rowOff>91440</xdr:rowOff>
    </xdr:from>
    <xdr:ext cx="2950616" cy="279948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8D81074-BD14-404E-AEFE-B0092758F290}"/>
            </a:ext>
          </a:extLst>
        </xdr:cNvPr>
        <xdr:cNvSpPr txBox="1"/>
      </xdr:nvSpPr>
      <xdr:spPr>
        <a:xfrm>
          <a:off x="6450330" y="3863340"/>
          <a:ext cx="2950616" cy="279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 b="1">
              <a:solidFill>
                <a:srgbClr val="002060"/>
              </a:solidFill>
              <a:latin typeface="Gadugi" panose="020B0502040204020203" pitchFamily="34" charset="0"/>
              <a:ea typeface="Gadugi" panose="020B0502040204020203" pitchFamily="34" charset="0"/>
            </a:rPr>
            <a:t>Porcentaje de Avance del Componente 02</a:t>
          </a:r>
        </a:p>
      </xdr:txBody>
    </xdr:sp>
    <xdr:clientData/>
  </xdr:oneCellAnchor>
  <xdr:twoCellAnchor>
    <xdr:from>
      <xdr:col>142</xdr:col>
      <xdr:colOff>19050</xdr:colOff>
      <xdr:row>22</xdr:row>
      <xdr:rowOff>160020</xdr:rowOff>
    </xdr:from>
    <xdr:to>
      <xdr:col>342</xdr:col>
      <xdr:colOff>51510</xdr:colOff>
      <xdr:row>27</xdr:row>
      <xdr:rowOff>5220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D4E236E-040E-4975-92F7-C0DE84E5D1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426720</xdr:colOff>
      <xdr:row>16</xdr:row>
      <xdr:rowOff>45720</xdr:rowOff>
    </xdr:from>
    <xdr:to>
      <xdr:col>129</xdr:col>
      <xdr:colOff>7620</xdr:colOff>
      <xdr:row>32</xdr:row>
      <xdr:rowOff>99060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EDE89D8-B09A-4AAF-ABC8-CF98E3B037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16</xdr:col>
      <xdr:colOff>0</xdr:colOff>
      <xdr:row>15</xdr:row>
      <xdr:rowOff>137160</xdr:rowOff>
    </xdr:from>
    <xdr:ext cx="2161810" cy="279948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C8C34403-0A1C-4955-BEAD-9681778CBE7E}"/>
            </a:ext>
          </a:extLst>
        </xdr:cNvPr>
        <xdr:cNvSpPr txBox="1"/>
      </xdr:nvSpPr>
      <xdr:spPr>
        <a:xfrm>
          <a:off x="3429000" y="2811780"/>
          <a:ext cx="2161810" cy="279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 b="1">
              <a:solidFill>
                <a:srgbClr val="002060"/>
              </a:solidFill>
              <a:latin typeface="Gadugi" panose="020B0502040204020203" pitchFamily="34" charset="0"/>
              <a:ea typeface="Gadugi" panose="020B0502040204020203" pitchFamily="34" charset="0"/>
            </a:rPr>
            <a:t>Porcentaje de Avance General</a:t>
          </a:r>
        </a:p>
      </xdr:txBody>
    </xdr:sp>
    <xdr:clientData/>
  </xdr:oneCellAnchor>
  <xdr:oneCellAnchor>
    <xdr:from>
      <xdr:col>48</xdr:col>
      <xdr:colOff>15240</xdr:colOff>
      <xdr:row>24</xdr:row>
      <xdr:rowOff>7620</xdr:rowOff>
    </xdr:from>
    <xdr:ext cx="783291" cy="453970"/>
    <xdr:sp macro="" textlink="$E$6">
      <xdr:nvSpPr>
        <xdr:cNvPr id="9" name="CuadroTexto 8">
          <a:extLst>
            <a:ext uri="{FF2B5EF4-FFF2-40B4-BE49-F238E27FC236}">
              <a16:creationId xmlns:a16="http://schemas.microsoft.com/office/drawing/2014/main" id="{80C6DE6F-E598-4A37-9790-5775F7C5612C}"/>
            </a:ext>
          </a:extLst>
        </xdr:cNvPr>
        <xdr:cNvSpPr txBox="1"/>
      </xdr:nvSpPr>
      <xdr:spPr>
        <a:xfrm>
          <a:off x="4175760" y="4328160"/>
          <a:ext cx="783291" cy="4539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fld id="{9E69B713-3EA8-4892-B1BD-B12CB6E9D399}" type="TxLink">
            <a:rPr lang="en-US" sz="2000" b="0" i="0" u="none" strike="noStrike">
              <a:solidFill>
                <a:srgbClr val="002060"/>
              </a:solidFill>
              <a:latin typeface="Arial Black"/>
              <a:ea typeface="Gadugi" panose="020B0502040204020203" pitchFamily="34" charset="0"/>
            </a:rPr>
            <a:pPr/>
            <a:t>45%</a:t>
          </a:fld>
          <a:endParaRPr lang="es-MX" sz="2000" b="1">
            <a:solidFill>
              <a:srgbClr val="002060"/>
            </a:solidFill>
            <a:latin typeface="Gadugi" panose="020B0502040204020203" pitchFamily="34" charset="0"/>
            <a:ea typeface="Gadugi" panose="020B0502040204020203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343</xdr:col>
          <xdr:colOff>180108</xdr:colOff>
          <xdr:row>7</xdr:row>
          <xdr:rowOff>76200</xdr:rowOff>
        </xdr:from>
        <xdr:to>
          <xdr:col>344</xdr:col>
          <xdr:colOff>762345</xdr:colOff>
          <xdr:row>15</xdr:row>
          <xdr:rowOff>15240</xdr:rowOff>
        </xdr:to>
        <xdr:pic>
          <xdr:nvPicPr>
            <xdr:cNvPr id="11" name="Imagen 10">
              <a:extLst>
                <a:ext uri="{FF2B5EF4-FFF2-40B4-BE49-F238E27FC236}">
                  <a16:creationId xmlns:a16="http://schemas.microsoft.com/office/drawing/2014/main" id="{E5BCF60A-FA72-493E-B23C-0BE5CB98042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Trabajador" spid="_x0000_s308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1983488" y="1249680"/>
              <a:ext cx="1374717" cy="144018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342</xdr:col>
      <xdr:colOff>30480</xdr:colOff>
      <xdr:row>2</xdr:row>
      <xdr:rowOff>167640</xdr:rowOff>
    </xdr:from>
    <xdr:to>
      <xdr:col>345</xdr:col>
      <xdr:colOff>701040</xdr:colOff>
      <xdr:row>6</xdr:row>
      <xdr:rowOff>213360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Colaborador">
              <a:extLst>
                <a:ext uri="{FF2B5EF4-FFF2-40B4-BE49-F238E27FC236}">
                  <a16:creationId xmlns:a16="http://schemas.microsoft.com/office/drawing/2014/main" id="{34B80704-913D-4DC7-AE48-F9868F0A7F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laborado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41380" y="533400"/>
              <a:ext cx="3048000" cy="63246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MX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140</xdr:col>
      <xdr:colOff>15240</xdr:colOff>
      <xdr:row>15</xdr:row>
      <xdr:rowOff>60960</xdr:rowOff>
    </xdr:from>
    <xdr:to>
      <xdr:col>342</xdr:col>
      <xdr:colOff>7620</xdr:colOff>
      <xdr:row>21</xdr:row>
      <xdr:rowOff>15240</xdr:rowOff>
    </xdr:to>
    <xdr:sp macro="" textlink="">
      <xdr:nvSpPr>
        <xdr:cNvPr id="13" name="Rectángulo: esquinas redondeadas 12">
          <a:extLst>
            <a:ext uri="{FF2B5EF4-FFF2-40B4-BE49-F238E27FC236}">
              <a16:creationId xmlns:a16="http://schemas.microsoft.com/office/drawing/2014/main" id="{920ED09D-9D91-4FCF-9663-7E037D6FEFFA}"/>
            </a:ext>
          </a:extLst>
        </xdr:cNvPr>
        <xdr:cNvSpPr/>
      </xdr:nvSpPr>
      <xdr:spPr>
        <a:xfrm>
          <a:off x="6278880" y="2735580"/>
          <a:ext cx="4739640" cy="1051560"/>
        </a:xfrm>
        <a:prstGeom prst="round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140</xdr:col>
      <xdr:colOff>15240</xdr:colOff>
      <xdr:row>21</xdr:row>
      <xdr:rowOff>68580</xdr:rowOff>
    </xdr:from>
    <xdr:to>
      <xdr:col>342</xdr:col>
      <xdr:colOff>7620</xdr:colOff>
      <xdr:row>27</xdr:row>
      <xdr:rowOff>22860</xdr:rowOff>
    </xdr:to>
    <xdr:sp macro="" textlink="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DC4B8DC7-BC8F-406E-A857-8AFC27E58A03}"/>
            </a:ext>
          </a:extLst>
        </xdr:cNvPr>
        <xdr:cNvSpPr/>
      </xdr:nvSpPr>
      <xdr:spPr>
        <a:xfrm>
          <a:off x="6278880" y="3840480"/>
          <a:ext cx="4739640" cy="1051560"/>
        </a:xfrm>
        <a:prstGeom prst="roundRect">
          <a:avLst/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</xdr:col>
      <xdr:colOff>510540</xdr:colOff>
      <xdr:row>15</xdr:row>
      <xdr:rowOff>76200</xdr:rowOff>
    </xdr:from>
    <xdr:to>
      <xdr:col>129</xdr:col>
      <xdr:colOff>15240</xdr:colOff>
      <xdr:row>27</xdr:row>
      <xdr:rowOff>45720</xdr:rowOff>
    </xdr:to>
    <xdr:sp macro="" textlink="">
      <xdr:nvSpPr>
        <xdr:cNvPr id="15" name="Rectángulo: esquinas redondeadas 14">
          <a:extLst>
            <a:ext uri="{FF2B5EF4-FFF2-40B4-BE49-F238E27FC236}">
              <a16:creationId xmlns:a16="http://schemas.microsoft.com/office/drawing/2014/main" id="{16E4AA4E-D123-4B16-8FFC-A2E0EC22D12E}"/>
            </a:ext>
          </a:extLst>
        </xdr:cNvPr>
        <xdr:cNvSpPr/>
      </xdr:nvSpPr>
      <xdr:spPr>
        <a:xfrm>
          <a:off x="3086100" y="2750820"/>
          <a:ext cx="2941320" cy="2164080"/>
        </a:xfrm>
        <a:prstGeom prst="roundRect">
          <a:avLst>
            <a:gd name="adj" fmla="val 13146"/>
          </a:avLst>
        </a:prstGeom>
        <a:noFill/>
        <a:ln w="28575"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0.36919</cdr:x>
      <cdr:y>0.35598</cdr:y>
    </cdr:from>
    <cdr:to>
      <cdr:x>0.62953</cdr:x>
      <cdr:y>0.49373</cdr:y>
    </cdr:to>
    <cdr:sp macro="" textlink="">
      <cdr:nvSpPr>
        <cdr:cNvPr id="2" name="Forma libre: forma 1">
          <a:extLst xmlns:a="http://schemas.openxmlformats.org/drawingml/2006/main">
            <a:ext uri="{FF2B5EF4-FFF2-40B4-BE49-F238E27FC236}">
              <a16:creationId xmlns:a16="http://schemas.microsoft.com/office/drawing/2014/main" id="{A9442857-993C-47D0-834E-EBB6C1142140}"/>
            </a:ext>
          </a:extLst>
        </cdr:cNvPr>
        <cdr:cNvSpPr/>
      </cdr:nvSpPr>
      <cdr:spPr>
        <a:xfrm xmlns:a="http://schemas.openxmlformats.org/drawingml/2006/main">
          <a:off x="1085908" y="897857"/>
          <a:ext cx="765752" cy="347436"/>
        </a:xfrm>
        <a:custGeom xmlns:a="http://schemas.openxmlformats.org/drawingml/2006/main">
          <a:avLst/>
          <a:gdLst>
            <a:gd name="connsiteX0" fmla="*/ 332740 w 665480"/>
            <a:gd name="connsiteY0" fmla="*/ 0 h 322580"/>
            <a:gd name="connsiteX1" fmla="*/ 665480 w 665480"/>
            <a:gd name="connsiteY1" fmla="*/ 322580 h 322580"/>
            <a:gd name="connsiteX2" fmla="*/ 0 w 665480"/>
            <a:gd name="connsiteY2" fmla="*/ 322580 h 322580"/>
            <a:gd name="connsiteX3" fmla="*/ 332740 w 665480"/>
            <a:gd name="connsiteY3" fmla="*/ 0 h 3225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665480" h="322580">
              <a:moveTo>
                <a:pt x="332740" y="0"/>
              </a:moveTo>
              <a:cubicBezTo>
                <a:pt x="516507" y="0"/>
                <a:pt x="665480" y="144424"/>
                <a:pt x="665480" y="322580"/>
              </a:cubicBezTo>
              <a:lnTo>
                <a:pt x="0" y="322580"/>
              </a:lnTo>
              <a:cubicBezTo>
                <a:pt x="0" y="144424"/>
                <a:pt x="148973" y="0"/>
                <a:pt x="332740" y="0"/>
              </a:cubicBezTo>
              <a:close/>
            </a:path>
          </a:pathLst>
        </a:custGeom>
        <a:solidFill xmlns:a="http://schemas.openxmlformats.org/drawingml/2006/main">
          <a:schemeClr val="bg1">
            <a:lumMod val="65000"/>
          </a:schemeClr>
        </a:solidFill>
        <a:ln xmlns:a="http://schemas.openxmlformats.org/drawingml/2006/main">
          <a:noFill/>
        </a:ln>
        <a:scene3d xmlns:a="http://schemas.openxmlformats.org/drawingml/2006/main">
          <a:camera prst="orthographicFront"/>
          <a:lightRig rig="threePt" dir="t"/>
        </a:scene3d>
        <a:sp3d xmlns:a="http://schemas.openxmlformats.org/drawingml/2006/main">
          <a:bevelT/>
        </a:sp3d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s-MX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91985</xdr:colOff>
      <xdr:row>4</xdr:row>
      <xdr:rowOff>133894</xdr:rowOff>
    </xdr:from>
    <xdr:to>
      <xdr:col>1</xdr:col>
      <xdr:colOff>894785</xdr:colOff>
      <xdr:row>4</xdr:row>
      <xdr:rowOff>873760</xdr:rowOff>
    </xdr:to>
    <xdr:pic>
      <xdr:nvPicPr>
        <xdr:cNvPr id="2" name="Imagen 1" descr="Imagen relacionada">
          <a:extLst>
            <a:ext uri="{FF2B5EF4-FFF2-40B4-BE49-F238E27FC236}">
              <a16:creationId xmlns:a16="http://schemas.microsoft.com/office/drawing/2014/main" id="{D3E4F422-56A6-4DE1-9655-806DE532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835" y="2496094"/>
          <a:ext cx="802800" cy="739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158152</xdr:colOff>
      <xdr:row>3</xdr:row>
      <xdr:rowOff>87630</xdr:rowOff>
    </xdr:from>
    <xdr:to>
      <xdr:col>1</xdr:col>
      <xdr:colOff>828618</xdr:colOff>
      <xdr:row>3</xdr:row>
      <xdr:rowOff>831850</xdr:rowOff>
    </xdr:to>
    <xdr:pic>
      <xdr:nvPicPr>
        <xdr:cNvPr id="3" name="Imagen 2" descr="Resultado de imagen para mujer icono">
          <a:extLst>
            <a:ext uri="{FF2B5EF4-FFF2-40B4-BE49-F238E27FC236}">
              <a16:creationId xmlns:a16="http://schemas.microsoft.com/office/drawing/2014/main" id="{35B2A3BF-2565-47E5-8237-428312EE4E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00" r="28800"/>
        <a:stretch/>
      </xdr:blipFill>
      <xdr:spPr bwMode="auto">
        <a:xfrm>
          <a:off x="1371002" y="1452880"/>
          <a:ext cx="670466" cy="744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110358</xdr:colOff>
      <xdr:row>2</xdr:row>
      <xdr:rowOff>96520</xdr:rowOff>
    </xdr:from>
    <xdr:to>
      <xdr:col>1</xdr:col>
      <xdr:colOff>876412</xdr:colOff>
      <xdr:row>2</xdr:row>
      <xdr:rowOff>848360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40DCA6FE-F615-444A-9F36-F2ED5C080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208" y="464820"/>
          <a:ext cx="766054" cy="751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345832</xdr:colOff>
      <xdr:row>88</xdr:row>
      <xdr:rowOff>509953</xdr:rowOff>
    </xdr:from>
    <xdr:to>
      <xdr:col>8</xdr:col>
      <xdr:colOff>638909</xdr:colOff>
      <xdr:row>93</xdr:row>
      <xdr:rowOff>5861</xdr:rowOff>
    </xdr:to>
    <xdr:sp macro="" textlink="">
      <xdr:nvSpPr>
        <xdr:cNvPr id="6" name="Triángulo isósceles 5">
          <a:extLst>
            <a:ext uri="{FF2B5EF4-FFF2-40B4-BE49-F238E27FC236}">
              <a16:creationId xmlns:a16="http://schemas.microsoft.com/office/drawing/2014/main" id="{9BFEACEF-090E-4AFF-9C6E-2724541F4C75}"/>
            </a:ext>
          </a:extLst>
        </xdr:cNvPr>
        <xdr:cNvSpPr/>
      </xdr:nvSpPr>
      <xdr:spPr>
        <a:xfrm flipV="1">
          <a:off x="7098324" y="17232922"/>
          <a:ext cx="293077" cy="955431"/>
        </a:xfrm>
        <a:prstGeom prst="triangle">
          <a:avLst/>
        </a:prstGeom>
        <a:solidFill>
          <a:schemeClr val="tx1"/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370840</xdr:colOff>
      <xdr:row>103</xdr:row>
      <xdr:rowOff>142240</xdr:rowOff>
    </xdr:from>
    <xdr:to>
      <xdr:col>2</xdr:col>
      <xdr:colOff>243840</xdr:colOff>
      <xdr:row>107</xdr:row>
      <xdr:rowOff>55880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843D87CF-F8EA-4AEC-9B4C-952E3CC0C363}"/>
            </a:ext>
          </a:extLst>
        </xdr:cNvPr>
        <xdr:cNvSpPr/>
      </xdr:nvSpPr>
      <xdr:spPr>
        <a:xfrm>
          <a:off x="1584960" y="20259040"/>
          <a:ext cx="665480" cy="64516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nolo Quispe Campos" refreshedDate="43880.912965972224" createdVersion="6" refreshedVersion="6" minRefreshableVersion="3" recordCount="3" xr:uid="{C7471A5A-B26B-4043-AABA-291057A90224}">
  <cacheSource type="worksheet">
    <worksheetSource name="Tabla1"/>
  </cacheSource>
  <cacheFields count="1">
    <cacheField name="Colaborador" numFmtId="0">
      <sharedItems count="3">
        <s v="Miguel"/>
        <s v="Maria"/>
        <s v="Arturo"/>
      </sharedItems>
    </cacheField>
  </cacheFields>
  <extLst>
    <ext xmlns:x14="http://schemas.microsoft.com/office/spreadsheetml/2009/9/main" uri="{725AE2AE-9491-48be-B2B4-4EB974FC3084}">
      <x14:pivotCacheDefinition pivotCacheId="136505595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">
  <r>
    <x v="0"/>
  </r>
  <r>
    <x v="1"/>
  </r>
  <r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36E1E0-0F7B-47FB-9065-21DEB8DF6704}" name="TablaDiná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I34:I36" firstHeaderRow="1" firstDataRow="1" firstDataCol="1"/>
  <pivotFields count="1">
    <pivotField axis="axisRow" showAll="0">
      <items count="4">
        <item h="1" x="2"/>
        <item h="1" x="1"/>
        <item x="0"/>
        <item t="default"/>
      </items>
    </pivotField>
  </pivotFields>
  <rowFields count="1">
    <field x="0"/>
  </rowFields>
  <rowItems count="2">
    <i>
      <x v="2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laborador" xr10:uid="{403E4F06-DE41-4EDB-B6B9-1B646F4D0AB5}" sourceName="Colaborador">
  <pivotTables>
    <pivotTable tabId="2" name="TablaDinámica2"/>
  </pivotTables>
  <data>
    <tabular pivotCacheId="1365055953">
      <items count="3">
        <i x="2"/>
        <i x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laborador" xr10:uid="{7DCBA44B-39E8-4426-9C66-8EBB5EF70A85}" cache="SegmentaciónDeDatos_Colaborador" caption="Colaborador" columnCount="3" style="SlicerStyleDark6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AA73A2-CA91-4DA3-94C2-55C5D722872E}" name="Tabla1" displayName="Tabla1" ref="G32:G35" totalsRowShown="0" headerRowBorderDxfId="7" tableBorderDxfId="6" totalsRowBorderDxfId="5">
  <autoFilter ref="G32:G35" xr:uid="{5FDAFF59-BAC3-48F2-9801-7107EF37FE1F}"/>
  <tableColumns count="1">
    <tableColumn id="1" xr3:uid="{04809290-6AEF-4DAA-84E6-954783E02F1E}" name="Colaborador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16F71-45D2-4435-9C6A-868BC25A1FFF}">
  <dimension ref="A4:MC21"/>
  <sheetViews>
    <sheetView showGridLines="0" tabSelected="1" zoomScaleNormal="100" workbookViewId="0">
      <selection activeCell="C26" sqref="C26"/>
    </sheetView>
  </sheetViews>
  <sheetFormatPr baseColWidth="10" defaultRowHeight="14.4" x14ac:dyDescent="0.55000000000000004"/>
  <cols>
    <col min="1" max="1" width="11.89453125" customWidth="1"/>
    <col min="2" max="2" width="9.7890625" bestFit="1" customWidth="1"/>
    <col min="3" max="3" width="9.1015625" customWidth="1"/>
    <col min="4" max="4" width="6.7890625" customWidth="1"/>
    <col min="5" max="5" width="9.1015625" bestFit="1" customWidth="1"/>
    <col min="6" max="6" width="13.1015625" hidden="1" customWidth="1"/>
    <col min="7" max="298" width="0.3125" customWidth="1"/>
    <col min="299" max="299" width="2" customWidth="1"/>
    <col min="300" max="341" width="0.3125" customWidth="1"/>
    <col min="342" max="342" width="0.5234375" customWidth="1"/>
  </cols>
  <sheetData>
    <row r="4" spans="1:341" x14ac:dyDescent="0.55000000000000004">
      <c r="A4" s="15" t="s">
        <v>32</v>
      </c>
      <c r="B4" s="16" t="s">
        <v>33</v>
      </c>
      <c r="C4" s="16" t="s">
        <v>43</v>
      </c>
      <c r="D4" s="17" t="s">
        <v>34</v>
      </c>
      <c r="E4" s="17" t="s">
        <v>8</v>
      </c>
      <c r="F4" s="17" t="s">
        <v>5</v>
      </c>
      <c r="G4" s="80" t="s">
        <v>54</v>
      </c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 t="s">
        <v>53</v>
      </c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76" t="s">
        <v>52</v>
      </c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7" t="s">
        <v>51</v>
      </c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9"/>
      <c r="DX4" s="76" t="s">
        <v>50</v>
      </c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2" t="s">
        <v>49</v>
      </c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4"/>
      <c r="GG4" s="72" t="s">
        <v>48</v>
      </c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4"/>
      <c r="HL4" s="72" t="s">
        <v>47</v>
      </c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4"/>
      <c r="IP4" s="75" t="s">
        <v>46</v>
      </c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/>
      <c r="JD4" s="75"/>
      <c r="JE4" s="75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 t="s">
        <v>45</v>
      </c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5"/>
      <c r="KW4" s="75"/>
      <c r="KX4" s="75"/>
      <c r="KY4" s="75" t="s">
        <v>44</v>
      </c>
      <c r="KZ4" s="75"/>
      <c r="LA4" s="75"/>
      <c r="LB4" s="75"/>
      <c r="LC4" s="75"/>
      <c r="LD4" s="75"/>
      <c r="LE4" s="75"/>
      <c r="LF4" s="75"/>
      <c r="LG4" s="75"/>
      <c r="LH4" s="75"/>
      <c r="LI4" s="75"/>
      <c r="LJ4" s="75"/>
      <c r="LK4" s="75"/>
      <c r="LL4" s="75"/>
      <c r="LM4" s="75"/>
      <c r="LN4" s="75"/>
      <c r="LO4" s="75"/>
      <c r="LP4" s="75"/>
      <c r="LQ4" s="75"/>
      <c r="LR4" s="75"/>
      <c r="LS4" s="75"/>
      <c r="LT4" s="75"/>
      <c r="LU4" s="75"/>
      <c r="LV4" s="75"/>
      <c r="LW4" s="75"/>
      <c r="LX4" s="75"/>
      <c r="LY4" s="75"/>
      <c r="LZ4" s="75"/>
      <c r="MA4" s="75"/>
      <c r="MB4" s="75"/>
      <c r="MC4" s="75"/>
    </row>
    <row r="5" spans="1:341" ht="38.700000000000003" hidden="1" x14ac:dyDescent="0.55000000000000004">
      <c r="A5" s="37"/>
      <c r="B5" s="38"/>
      <c r="C5" s="38"/>
      <c r="D5" s="39"/>
      <c r="E5" s="40">
        <v>0.89</v>
      </c>
      <c r="F5" s="39"/>
      <c r="G5" s="19">
        <v>43862</v>
      </c>
      <c r="H5" s="20">
        <v>43863</v>
      </c>
      <c r="I5" s="20">
        <v>43864</v>
      </c>
      <c r="J5" s="20">
        <v>43865</v>
      </c>
      <c r="K5" s="20">
        <v>43866</v>
      </c>
      <c r="L5" s="20">
        <v>43867</v>
      </c>
      <c r="M5" s="20">
        <v>43868</v>
      </c>
      <c r="N5" s="20">
        <v>43869</v>
      </c>
      <c r="O5" s="20">
        <v>43870</v>
      </c>
      <c r="P5" s="20">
        <v>43871</v>
      </c>
      <c r="Q5" s="20">
        <v>43872</v>
      </c>
      <c r="R5" s="20">
        <v>43873</v>
      </c>
      <c r="S5" s="20">
        <v>43874</v>
      </c>
      <c r="T5" s="20">
        <v>43875</v>
      </c>
      <c r="U5" s="20">
        <v>43876</v>
      </c>
      <c r="V5" s="20">
        <v>43877</v>
      </c>
      <c r="W5" s="20">
        <v>43878</v>
      </c>
      <c r="X5" s="20">
        <v>43879</v>
      </c>
      <c r="Y5" s="20">
        <v>43880</v>
      </c>
      <c r="Z5" s="20">
        <v>43881</v>
      </c>
      <c r="AA5" s="20">
        <v>43882</v>
      </c>
      <c r="AB5" s="20">
        <v>43883</v>
      </c>
      <c r="AC5" s="20">
        <v>43884</v>
      </c>
      <c r="AD5" s="20">
        <v>43885</v>
      </c>
      <c r="AE5" s="20">
        <v>43886</v>
      </c>
      <c r="AF5" s="20">
        <v>43887</v>
      </c>
      <c r="AG5" s="20">
        <v>43888</v>
      </c>
      <c r="AH5" s="20">
        <v>43889</v>
      </c>
      <c r="AI5" s="20">
        <v>43890</v>
      </c>
      <c r="AJ5" s="20">
        <v>43891</v>
      </c>
      <c r="AK5" s="20">
        <v>43892</v>
      </c>
      <c r="AL5" s="20">
        <v>43893</v>
      </c>
      <c r="AM5" s="20">
        <v>43894</v>
      </c>
      <c r="AN5" s="20">
        <v>43895</v>
      </c>
      <c r="AO5" s="20">
        <v>43896</v>
      </c>
      <c r="AP5" s="20">
        <v>43897</v>
      </c>
      <c r="AQ5" s="20">
        <v>43898</v>
      </c>
      <c r="AR5" s="20">
        <v>43899</v>
      </c>
      <c r="AS5" s="20">
        <v>43900</v>
      </c>
      <c r="AT5" s="20">
        <v>43901</v>
      </c>
      <c r="AU5" s="20">
        <v>43902</v>
      </c>
      <c r="AV5" s="20">
        <v>43903</v>
      </c>
      <c r="AW5" s="20">
        <v>43904</v>
      </c>
      <c r="AX5" s="20">
        <v>43905</v>
      </c>
      <c r="AY5" s="20">
        <v>43906</v>
      </c>
      <c r="AZ5" s="20">
        <v>43907</v>
      </c>
      <c r="BA5" s="20">
        <v>43908</v>
      </c>
      <c r="BB5" s="20">
        <v>43909</v>
      </c>
      <c r="BC5" s="20">
        <v>43910</v>
      </c>
      <c r="BD5" s="20">
        <v>43911</v>
      </c>
      <c r="BE5" s="20">
        <v>43912</v>
      </c>
      <c r="BF5" s="20">
        <v>43913</v>
      </c>
      <c r="BG5" s="20">
        <v>43914</v>
      </c>
      <c r="BH5" s="20">
        <v>43915</v>
      </c>
      <c r="BI5" s="20">
        <v>43916</v>
      </c>
      <c r="BJ5" s="20">
        <v>43917</v>
      </c>
      <c r="BK5" s="20">
        <v>43918</v>
      </c>
      <c r="BL5" s="20">
        <v>43919</v>
      </c>
      <c r="BM5" s="20">
        <v>43920</v>
      </c>
      <c r="BN5" s="20">
        <v>43921</v>
      </c>
      <c r="BO5" s="20">
        <v>43922</v>
      </c>
      <c r="BP5" s="20">
        <v>43923</v>
      </c>
      <c r="BQ5" s="20">
        <v>43924</v>
      </c>
      <c r="BR5" s="20">
        <v>43925</v>
      </c>
      <c r="BS5" s="20">
        <v>43926</v>
      </c>
      <c r="BT5" s="20">
        <v>43927</v>
      </c>
      <c r="BU5" s="20">
        <v>43928</v>
      </c>
      <c r="BV5" s="20">
        <v>43929</v>
      </c>
      <c r="BW5" s="20">
        <v>43930</v>
      </c>
      <c r="BX5" s="20">
        <v>43931</v>
      </c>
      <c r="BY5" s="20">
        <v>43932</v>
      </c>
      <c r="BZ5" s="20">
        <v>43933</v>
      </c>
      <c r="CA5" s="20">
        <v>43934</v>
      </c>
      <c r="CB5" s="20">
        <v>43935</v>
      </c>
      <c r="CC5" s="20">
        <v>43936</v>
      </c>
      <c r="CD5" s="20">
        <v>43937</v>
      </c>
      <c r="CE5" s="20">
        <v>43938</v>
      </c>
      <c r="CF5" s="20">
        <v>43939</v>
      </c>
      <c r="CG5" s="20">
        <v>43940</v>
      </c>
      <c r="CH5" s="20">
        <v>43941</v>
      </c>
      <c r="CI5" s="20">
        <v>43942</v>
      </c>
      <c r="CJ5" s="20">
        <v>43943</v>
      </c>
      <c r="CK5" s="20">
        <v>43944</v>
      </c>
      <c r="CL5" s="20">
        <v>43945</v>
      </c>
      <c r="CM5" s="20">
        <v>43946</v>
      </c>
      <c r="CN5" s="20">
        <v>43947</v>
      </c>
      <c r="CO5" s="20">
        <v>43948</v>
      </c>
      <c r="CP5" s="20">
        <v>43949</v>
      </c>
      <c r="CQ5" s="20">
        <v>43950</v>
      </c>
      <c r="CR5" s="20">
        <v>43951</v>
      </c>
      <c r="CS5" s="20">
        <v>43952</v>
      </c>
      <c r="CT5" s="20">
        <v>43953</v>
      </c>
      <c r="CU5" s="20">
        <v>43954</v>
      </c>
      <c r="CV5" s="20">
        <v>43955</v>
      </c>
      <c r="CW5" s="20">
        <v>43956</v>
      </c>
      <c r="CX5" s="20">
        <v>43957</v>
      </c>
      <c r="CY5" s="20">
        <v>43958</v>
      </c>
      <c r="CZ5" s="20">
        <v>43959</v>
      </c>
      <c r="DA5" s="20">
        <v>43960</v>
      </c>
      <c r="DB5" s="20">
        <v>43961</v>
      </c>
      <c r="DC5" s="20">
        <v>43962</v>
      </c>
      <c r="DD5" s="20">
        <v>43963</v>
      </c>
      <c r="DE5" s="20">
        <v>43964</v>
      </c>
      <c r="DF5" s="20">
        <v>43965</v>
      </c>
      <c r="DG5" s="20">
        <v>43966</v>
      </c>
      <c r="DH5" s="20">
        <v>43967</v>
      </c>
      <c r="DI5" s="20">
        <v>43968</v>
      </c>
      <c r="DJ5" s="20">
        <v>43969</v>
      </c>
      <c r="DK5" s="20">
        <v>43970</v>
      </c>
      <c r="DL5" s="20">
        <v>43971</v>
      </c>
      <c r="DM5" s="20">
        <v>43972</v>
      </c>
      <c r="DN5" s="20">
        <v>43973</v>
      </c>
      <c r="DO5" s="20">
        <v>43974</v>
      </c>
      <c r="DP5" s="20">
        <v>43975</v>
      </c>
      <c r="DQ5" s="20">
        <v>43976</v>
      </c>
      <c r="DR5" s="20">
        <v>43977</v>
      </c>
      <c r="DS5" s="20">
        <v>43978</v>
      </c>
      <c r="DT5" s="20">
        <v>43979</v>
      </c>
      <c r="DU5" s="20">
        <v>43980</v>
      </c>
      <c r="DV5" s="20">
        <v>43981</v>
      </c>
      <c r="DW5" s="20">
        <v>43982</v>
      </c>
      <c r="DX5" s="20">
        <v>43983</v>
      </c>
      <c r="DY5" s="20">
        <v>43984</v>
      </c>
      <c r="DZ5" s="20">
        <v>43985</v>
      </c>
      <c r="EA5" s="20">
        <v>43986</v>
      </c>
      <c r="EB5" s="20">
        <v>43987</v>
      </c>
      <c r="EC5" s="20">
        <v>43988</v>
      </c>
      <c r="ED5" s="20">
        <v>43989</v>
      </c>
      <c r="EE5" s="20">
        <v>43990</v>
      </c>
      <c r="EF5" s="20">
        <v>43991</v>
      </c>
      <c r="EG5" s="20">
        <v>43992</v>
      </c>
      <c r="EH5" s="20">
        <v>43993</v>
      </c>
      <c r="EI5" s="20">
        <v>43994</v>
      </c>
      <c r="EJ5" s="20">
        <v>43995</v>
      </c>
      <c r="EK5" s="20">
        <v>43996</v>
      </c>
      <c r="EL5" s="20">
        <v>43997</v>
      </c>
      <c r="EM5" s="20">
        <v>43998</v>
      </c>
      <c r="EN5" s="20">
        <v>43999</v>
      </c>
      <c r="EO5" s="20">
        <v>44000</v>
      </c>
      <c r="EP5" s="20">
        <v>44001</v>
      </c>
      <c r="EQ5" s="20">
        <v>44002</v>
      </c>
      <c r="ER5" s="20">
        <v>44003</v>
      </c>
      <c r="ES5" s="20">
        <v>44004</v>
      </c>
      <c r="ET5" s="20">
        <v>44005</v>
      </c>
      <c r="EU5" s="20">
        <v>44006</v>
      </c>
      <c r="EV5" s="20">
        <v>44007</v>
      </c>
      <c r="EW5" s="20">
        <v>44008</v>
      </c>
      <c r="EX5" s="20">
        <v>44009</v>
      </c>
      <c r="EY5" s="20">
        <v>44010</v>
      </c>
      <c r="EZ5" s="20">
        <v>44011</v>
      </c>
      <c r="FA5" s="20">
        <v>44012</v>
      </c>
      <c r="FB5" s="20">
        <v>44013</v>
      </c>
      <c r="FC5" s="20">
        <v>44014</v>
      </c>
      <c r="FD5" s="20">
        <v>44015</v>
      </c>
      <c r="FE5" s="20">
        <v>44016</v>
      </c>
      <c r="FF5" s="20">
        <v>44017</v>
      </c>
      <c r="FG5" s="20">
        <v>44018</v>
      </c>
      <c r="FH5" s="20">
        <v>44019</v>
      </c>
      <c r="FI5" s="20">
        <v>44020</v>
      </c>
      <c r="FJ5" s="20">
        <v>44021</v>
      </c>
      <c r="FK5" s="20">
        <v>44022</v>
      </c>
      <c r="FL5" s="20">
        <v>44023</v>
      </c>
      <c r="FM5" s="20">
        <v>44024</v>
      </c>
      <c r="FN5" s="20">
        <v>44025</v>
      </c>
      <c r="FO5" s="20">
        <v>44026</v>
      </c>
      <c r="FP5" s="20">
        <v>44027</v>
      </c>
      <c r="FQ5" s="20">
        <v>44028</v>
      </c>
      <c r="FR5" s="20">
        <v>44029</v>
      </c>
      <c r="FS5" s="20">
        <v>44030</v>
      </c>
      <c r="FT5" s="20">
        <v>44031</v>
      </c>
      <c r="FU5" s="20">
        <v>44032</v>
      </c>
      <c r="FV5" s="20">
        <v>44033</v>
      </c>
      <c r="FW5" s="20">
        <v>44034</v>
      </c>
      <c r="FX5" s="20">
        <v>44035</v>
      </c>
      <c r="FY5" s="20">
        <v>44036</v>
      </c>
      <c r="FZ5" s="20">
        <v>44037</v>
      </c>
      <c r="GA5" s="20">
        <v>44038</v>
      </c>
      <c r="GB5" s="20">
        <v>44039</v>
      </c>
      <c r="GC5" s="20">
        <v>44040</v>
      </c>
      <c r="GD5" s="20">
        <v>44041</v>
      </c>
      <c r="GE5" s="20">
        <v>44042</v>
      </c>
      <c r="GF5" s="20">
        <v>44043</v>
      </c>
      <c r="GG5" s="20">
        <v>44044</v>
      </c>
      <c r="GH5" s="20">
        <v>44045</v>
      </c>
      <c r="GI5" s="20">
        <v>44046</v>
      </c>
      <c r="GJ5" s="20">
        <v>44047</v>
      </c>
      <c r="GK5" s="20">
        <v>44048</v>
      </c>
      <c r="GL5" s="20">
        <v>44049</v>
      </c>
      <c r="GM5" s="20">
        <v>44050</v>
      </c>
      <c r="GN5" s="20">
        <v>44051</v>
      </c>
      <c r="GO5" s="20">
        <v>44052</v>
      </c>
      <c r="GP5" s="20">
        <v>44053</v>
      </c>
      <c r="GQ5" s="20">
        <v>44054</v>
      </c>
      <c r="GR5" s="20">
        <v>44055</v>
      </c>
      <c r="GS5" s="20">
        <v>44056</v>
      </c>
      <c r="GT5" s="20">
        <v>44057</v>
      </c>
      <c r="GU5" s="20">
        <v>44058</v>
      </c>
      <c r="GV5" s="20">
        <v>44059</v>
      </c>
      <c r="GW5" s="20">
        <v>44060</v>
      </c>
      <c r="GX5" s="20">
        <v>44061</v>
      </c>
      <c r="GY5" s="20">
        <v>44062</v>
      </c>
      <c r="GZ5" s="20">
        <v>44063</v>
      </c>
      <c r="HA5" s="20">
        <v>44064</v>
      </c>
      <c r="HB5" s="20">
        <v>44065</v>
      </c>
      <c r="HC5" s="20">
        <v>44066</v>
      </c>
      <c r="HD5" s="20">
        <v>44067</v>
      </c>
      <c r="HE5" s="20">
        <v>44068</v>
      </c>
      <c r="HF5" s="20">
        <v>44069</v>
      </c>
      <c r="HG5" s="20">
        <v>44070</v>
      </c>
      <c r="HH5" s="20">
        <v>44071</v>
      </c>
      <c r="HI5" s="20">
        <v>44072</v>
      </c>
      <c r="HJ5" s="20">
        <v>44073</v>
      </c>
      <c r="HK5" s="20">
        <v>44074</v>
      </c>
      <c r="HL5" s="20">
        <v>44075</v>
      </c>
      <c r="HM5" s="20">
        <v>44076</v>
      </c>
      <c r="HN5" s="20">
        <v>44077</v>
      </c>
      <c r="HO5" s="20">
        <v>44078</v>
      </c>
      <c r="HP5" s="20">
        <v>44079</v>
      </c>
      <c r="HQ5" s="20">
        <v>44080</v>
      </c>
      <c r="HR5" s="20">
        <v>44081</v>
      </c>
      <c r="HS5" s="20">
        <v>44082</v>
      </c>
      <c r="HT5" s="20">
        <v>44083</v>
      </c>
      <c r="HU5" s="20">
        <v>44084</v>
      </c>
      <c r="HV5" s="20">
        <v>44085</v>
      </c>
      <c r="HW5" s="20">
        <v>44086</v>
      </c>
      <c r="HX5" s="20">
        <v>44087</v>
      </c>
      <c r="HY5" s="20">
        <v>44088</v>
      </c>
      <c r="HZ5" s="20">
        <v>44089</v>
      </c>
      <c r="IA5" s="20">
        <v>44090</v>
      </c>
      <c r="IB5" s="20">
        <v>44091</v>
      </c>
      <c r="IC5" s="20">
        <v>44092</v>
      </c>
      <c r="ID5" s="20">
        <v>44093</v>
      </c>
      <c r="IE5" s="20">
        <v>44094</v>
      </c>
      <c r="IF5" s="20">
        <v>44095</v>
      </c>
      <c r="IG5" s="20">
        <v>44096</v>
      </c>
      <c r="IH5" s="20">
        <v>44097</v>
      </c>
      <c r="II5" s="20">
        <v>44098</v>
      </c>
      <c r="IJ5" s="20">
        <v>44099</v>
      </c>
      <c r="IK5" s="20">
        <v>44100</v>
      </c>
      <c r="IL5" s="20">
        <v>44101</v>
      </c>
      <c r="IM5" s="20">
        <v>44102</v>
      </c>
      <c r="IN5" s="20">
        <v>44103</v>
      </c>
      <c r="IO5" s="20">
        <v>44104</v>
      </c>
      <c r="IP5" s="20">
        <v>44105</v>
      </c>
      <c r="IQ5" s="20">
        <v>44106</v>
      </c>
      <c r="IR5" s="20">
        <v>44107</v>
      </c>
      <c r="IS5" s="20">
        <v>44108</v>
      </c>
      <c r="IT5" s="20">
        <v>44109</v>
      </c>
      <c r="IU5" s="20">
        <v>44110</v>
      </c>
      <c r="IV5" s="20">
        <v>44111</v>
      </c>
      <c r="IW5" s="20">
        <v>44112</v>
      </c>
      <c r="IX5" s="20">
        <v>44113</v>
      </c>
      <c r="IY5" s="20">
        <v>44114</v>
      </c>
      <c r="IZ5" s="20">
        <v>44115</v>
      </c>
      <c r="JA5" s="20">
        <v>44116</v>
      </c>
      <c r="JB5" s="20">
        <v>44117</v>
      </c>
      <c r="JC5" s="20">
        <v>44118</v>
      </c>
      <c r="JD5" s="20">
        <v>44119</v>
      </c>
      <c r="JE5" s="20">
        <v>44120</v>
      </c>
      <c r="JF5" s="20">
        <v>44121</v>
      </c>
      <c r="JG5" s="20">
        <v>44122</v>
      </c>
      <c r="JH5" s="20">
        <v>44123</v>
      </c>
      <c r="JI5" s="20">
        <v>44124</v>
      </c>
      <c r="JJ5" s="20">
        <v>44125</v>
      </c>
      <c r="JK5" s="20">
        <v>44126</v>
      </c>
      <c r="JL5" s="20">
        <v>44127</v>
      </c>
      <c r="JM5" s="20">
        <v>44128</v>
      </c>
      <c r="JN5" s="20">
        <v>44129</v>
      </c>
      <c r="JO5" s="20">
        <v>44130</v>
      </c>
      <c r="JP5" s="20">
        <v>44131</v>
      </c>
      <c r="JQ5" s="20">
        <v>44132</v>
      </c>
      <c r="JR5" s="20">
        <v>44133</v>
      </c>
      <c r="JS5" s="20">
        <v>44134</v>
      </c>
      <c r="JT5" s="20">
        <v>44135</v>
      </c>
      <c r="JU5" s="20">
        <v>44136</v>
      </c>
      <c r="JV5" s="20">
        <v>44137</v>
      </c>
      <c r="JW5" s="20">
        <v>44138</v>
      </c>
      <c r="JX5" s="20">
        <v>44139</v>
      </c>
      <c r="JY5" s="20">
        <v>44140</v>
      </c>
      <c r="JZ5" s="20">
        <v>44141</v>
      </c>
      <c r="KA5" s="20">
        <v>44142</v>
      </c>
      <c r="KB5" s="20">
        <v>44143</v>
      </c>
      <c r="KC5" s="20">
        <v>44144</v>
      </c>
      <c r="KD5" s="20">
        <v>44145</v>
      </c>
      <c r="KE5" s="20">
        <v>44146</v>
      </c>
      <c r="KF5" s="20">
        <v>44147</v>
      </c>
      <c r="KG5" s="20">
        <v>44148</v>
      </c>
      <c r="KH5" s="20">
        <v>44149</v>
      </c>
      <c r="KI5" s="20">
        <v>44150</v>
      </c>
      <c r="KJ5" s="20">
        <v>44151</v>
      </c>
      <c r="KK5" s="20">
        <v>44152</v>
      </c>
      <c r="KL5" s="20">
        <v>44153</v>
      </c>
      <c r="KM5" s="20">
        <v>44154</v>
      </c>
      <c r="KN5" s="20">
        <v>44155</v>
      </c>
      <c r="KO5" s="20">
        <v>44156</v>
      </c>
      <c r="KP5" s="20">
        <v>44157</v>
      </c>
      <c r="KQ5" s="20">
        <v>44158</v>
      </c>
      <c r="KR5" s="20">
        <v>44159</v>
      </c>
      <c r="KS5" s="20">
        <v>44160</v>
      </c>
      <c r="KT5" s="20">
        <v>44161</v>
      </c>
      <c r="KU5" s="20">
        <v>44162</v>
      </c>
      <c r="KV5" s="20">
        <v>44163</v>
      </c>
      <c r="KW5" s="20">
        <v>44164</v>
      </c>
      <c r="KX5" s="20">
        <v>44165</v>
      </c>
      <c r="KY5" s="20">
        <v>44166</v>
      </c>
      <c r="KZ5" s="20">
        <v>44167</v>
      </c>
      <c r="LA5" s="20">
        <v>44168</v>
      </c>
      <c r="LB5" s="20">
        <v>44169</v>
      </c>
      <c r="LC5" s="20">
        <v>44170</v>
      </c>
      <c r="LD5" s="20">
        <v>44171</v>
      </c>
      <c r="LE5" s="20">
        <v>44172</v>
      </c>
      <c r="LF5" s="20">
        <v>44173</v>
      </c>
      <c r="LG5" s="20">
        <v>44174</v>
      </c>
      <c r="LH5" s="20">
        <v>44175</v>
      </c>
      <c r="LI5" s="20">
        <v>44176</v>
      </c>
      <c r="LJ5" s="20">
        <v>44177</v>
      </c>
      <c r="LK5" s="20">
        <v>44178</v>
      </c>
      <c r="LL5" s="20">
        <v>44179</v>
      </c>
      <c r="LM5" s="20">
        <v>44180</v>
      </c>
      <c r="LN5" s="20">
        <v>44181</v>
      </c>
      <c r="LO5" s="20">
        <v>44182</v>
      </c>
      <c r="LP5" s="20">
        <v>44183</v>
      </c>
      <c r="LQ5" s="20">
        <v>44184</v>
      </c>
      <c r="LR5" s="20">
        <v>44185</v>
      </c>
      <c r="LS5" s="20">
        <v>44186</v>
      </c>
      <c r="LT5" s="20">
        <v>44187</v>
      </c>
      <c r="LU5" s="20">
        <v>44188</v>
      </c>
      <c r="LV5" s="20">
        <v>44189</v>
      </c>
      <c r="LW5" s="20">
        <v>44190</v>
      </c>
      <c r="LX5" s="20">
        <v>44191</v>
      </c>
      <c r="LY5" s="20">
        <v>44192</v>
      </c>
      <c r="LZ5" s="20">
        <v>44193</v>
      </c>
      <c r="MA5" s="20">
        <v>44194</v>
      </c>
      <c r="MB5" s="20">
        <v>44195</v>
      </c>
      <c r="MC5" s="21">
        <v>44196</v>
      </c>
    </row>
    <row r="6" spans="1:341" ht="17.100000000000001" x14ac:dyDescent="0.8">
      <c r="A6" s="47" t="s">
        <v>64</v>
      </c>
      <c r="B6" s="48"/>
      <c r="C6" s="48"/>
      <c r="D6" s="49"/>
      <c r="E6" s="50">
        <f>AVERAGE(E7,E12)</f>
        <v>0.45125000000000004</v>
      </c>
      <c r="F6" s="54"/>
      <c r="G6" s="51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2"/>
      <c r="JE6" s="52"/>
      <c r="JF6" s="52"/>
      <c r="JG6" s="52"/>
      <c r="JH6" s="52"/>
      <c r="JI6" s="52"/>
      <c r="JJ6" s="52"/>
      <c r="JK6" s="52"/>
      <c r="JL6" s="52"/>
      <c r="JM6" s="52"/>
      <c r="JN6" s="52"/>
      <c r="JO6" s="52"/>
      <c r="JP6" s="52"/>
      <c r="JQ6" s="52"/>
      <c r="JR6" s="52"/>
      <c r="JS6" s="52"/>
      <c r="JT6" s="52"/>
      <c r="JU6" s="52"/>
      <c r="JV6" s="52"/>
      <c r="JW6" s="52"/>
      <c r="JX6" s="52"/>
      <c r="JY6" s="52"/>
      <c r="JZ6" s="52"/>
      <c r="KA6" s="52"/>
      <c r="KB6" s="52"/>
      <c r="KC6" s="52"/>
      <c r="KD6" s="52"/>
      <c r="KE6" s="52"/>
      <c r="KF6" s="52"/>
      <c r="KG6" s="52"/>
      <c r="KH6" s="52"/>
      <c r="KI6" s="52"/>
      <c r="KJ6" s="52"/>
      <c r="KK6" s="52"/>
      <c r="KL6" s="52"/>
      <c r="KM6" s="52"/>
      <c r="KN6" s="52"/>
      <c r="KO6" s="52"/>
      <c r="KP6" s="52"/>
      <c r="KQ6" s="52"/>
      <c r="KR6" s="52"/>
      <c r="KS6" s="52"/>
      <c r="KT6" s="52"/>
      <c r="KU6" s="52"/>
      <c r="KV6" s="52"/>
      <c r="KW6" s="52"/>
      <c r="KX6" s="52"/>
      <c r="KY6" s="52"/>
      <c r="KZ6" s="52"/>
      <c r="LA6" s="52"/>
      <c r="LB6" s="52"/>
      <c r="LC6" s="52"/>
      <c r="LD6" s="52"/>
      <c r="LE6" s="52"/>
      <c r="LF6" s="52"/>
      <c r="LG6" s="52"/>
      <c r="LH6" s="52"/>
      <c r="LI6" s="52"/>
      <c r="LJ6" s="52"/>
      <c r="LK6" s="52"/>
      <c r="LL6" s="52"/>
      <c r="LM6" s="52"/>
      <c r="LN6" s="52"/>
      <c r="LO6" s="52"/>
      <c r="LP6" s="52"/>
      <c r="LQ6" s="52"/>
      <c r="LR6" s="52"/>
      <c r="LS6" s="52"/>
      <c r="LT6" s="52"/>
      <c r="LU6" s="52"/>
      <c r="LV6" s="52"/>
      <c r="LW6" s="52"/>
      <c r="LX6" s="52"/>
      <c r="LY6" s="52"/>
      <c r="LZ6" s="52"/>
      <c r="MA6" s="52"/>
      <c r="MB6" s="52"/>
      <c r="MC6" s="53"/>
    </row>
    <row r="7" spans="1:341" ht="17.100000000000001" x14ac:dyDescent="0.8">
      <c r="A7" s="44" t="s">
        <v>62</v>
      </c>
      <c r="B7" s="45"/>
      <c r="C7" s="45"/>
      <c r="D7" s="26"/>
      <c r="E7" s="46">
        <f>AVERAGE(E8:E11)</f>
        <v>0.76250000000000007</v>
      </c>
      <c r="F7" s="23"/>
      <c r="G7" s="55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  <c r="FK7" s="56"/>
      <c r="FL7" s="56"/>
      <c r="FM7" s="56"/>
      <c r="FN7" s="56"/>
      <c r="FO7" s="56"/>
      <c r="FP7" s="56"/>
      <c r="FQ7" s="56"/>
      <c r="FR7" s="56"/>
      <c r="FS7" s="56"/>
      <c r="FT7" s="56"/>
      <c r="FU7" s="56"/>
      <c r="FV7" s="56"/>
      <c r="FW7" s="56"/>
      <c r="FX7" s="56"/>
      <c r="FY7" s="56"/>
      <c r="FZ7" s="56"/>
      <c r="GA7" s="56"/>
      <c r="GB7" s="56"/>
      <c r="GC7" s="56"/>
      <c r="GD7" s="56"/>
      <c r="GE7" s="56"/>
      <c r="GF7" s="56"/>
      <c r="GG7" s="56"/>
      <c r="GH7" s="56"/>
      <c r="GI7" s="56"/>
      <c r="GJ7" s="56"/>
      <c r="GK7" s="56"/>
      <c r="GL7" s="56"/>
      <c r="GM7" s="56"/>
      <c r="GN7" s="56"/>
      <c r="GO7" s="56"/>
      <c r="GP7" s="56"/>
      <c r="GQ7" s="56"/>
      <c r="GR7" s="56"/>
      <c r="GS7" s="56"/>
      <c r="GT7" s="56"/>
      <c r="GU7" s="56"/>
      <c r="GV7" s="56"/>
      <c r="GW7" s="56"/>
      <c r="GX7" s="56"/>
      <c r="GY7" s="56"/>
      <c r="GZ7" s="56"/>
      <c r="HA7" s="56"/>
      <c r="HB7" s="56"/>
      <c r="HC7" s="56"/>
      <c r="HD7" s="56"/>
      <c r="HE7" s="56"/>
      <c r="HF7" s="56"/>
      <c r="HG7" s="56"/>
      <c r="HH7" s="56"/>
      <c r="HI7" s="56"/>
      <c r="HJ7" s="56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6"/>
      <c r="IA7" s="56"/>
      <c r="IB7" s="56"/>
      <c r="IC7" s="56"/>
      <c r="ID7" s="56"/>
      <c r="IE7" s="56"/>
      <c r="IF7" s="56"/>
      <c r="IG7" s="56"/>
      <c r="IH7" s="56"/>
      <c r="II7" s="56"/>
      <c r="IJ7" s="56"/>
      <c r="IK7" s="56"/>
      <c r="IL7" s="56"/>
      <c r="IM7" s="56"/>
      <c r="IN7" s="56"/>
      <c r="IO7" s="56"/>
      <c r="IP7" s="56"/>
      <c r="IQ7" s="56"/>
      <c r="IR7" s="56"/>
      <c r="IS7" s="56"/>
      <c r="IT7" s="56"/>
      <c r="IU7" s="56"/>
      <c r="IV7" s="56"/>
      <c r="IW7" s="56"/>
      <c r="IX7" s="56"/>
      <c r="IY7" s="56"/>
      <c r="IZ7" s="56"/>
      <c r="JA7" s="56"/>
      <c r="JB7" s="56"/>
      <c r="JC7" s="56"/>
      <c r="JD7" s="56"/>
      <c r="JE7" s="56"/>
      <c r="JF7" s="56"/>
      <c r="JG7" s="56"/>
      <c r="JH7" s="56"/>
      <c r="JI7" s="56"/>
      <c r="JJ7" s="56"/>
      <c r="JK7" s="56"/>
      <c r="JL7" s="56"/>
      <c r="JM7" s="56"/>
      <c r="JN7" s="56"/>
      <c r="JO7" s="56"/>
      <c r="JP7" s="56"/>
      <c r="JQ7" s="56"/>
      <c r="JR7" s="56"/>
      <c r="JS7" s="56"/>
      <c r="JT7" s="56"/>
      <c r="JU7" s="56"/>
      <c r="JV7" s="56"/>
      <c r="JW7" s="56"/>
      <c r="JX7" s="56"/>
      <c r="JY7" s="56"/>
      <c r="JZ7" s="56"/>
      <c r="KA7" s="56"/>
      <c r="KB7" s="56"/>
      <c r="KC7" s="56"/>
      <c r="KD7" s="56"/>
      <c r="KE7" s="56"/>
      <c r="KF7" s="56"/>
      <c r="KG7" s="56"/>
      <c r="KH7" s="56"/>
      <c r="KI7" s="56"/>
      <c r="KJ7" s="56"/>
      <c r="KK7" s="56"/>
      <c r="KL7" s="56"/>
      <c r="KM7" s="56"/>
      <c r="KN7" s="56"/>
      <c r="KO7" s="56"/>
      <c r="KP7" s="56"/>
      <c r="KQ7" s="56"/>
      <c r="KR7" s="56"/>
      <c r="KS7" s="56"/>
      <c r="KT7" s="56"/>
      <c r="KU7" s="56"/>
      <c r="KV7" s="56"/>
      <c r="KW7" s="56"/>
      <c r="KX7" s="56"/>
      <c r="KY7" s="56"/>
      <c r="KZ7" s="56"/>
      <c r="LA7" s="56"/>
      <c r="LB7" s="56"/>
      <c r="LC7" s="56"/>
      <c r="LD7" s="56"/>
      <c r="LE7" s="56"/>
      <c r="LF7" s="56"/>
      <c r="LG7" s="56"/>
      <c r="LH7" s="56"/>
      <c r="LI7" s="56"/>
      <c r="LJ7" s="56"/>
      <c r="LK7" s="56"/>
      <c r="LL7" s="56"/>
      <c r="LM7" s="56"/>
      <c r="LN7" s="56"/>
      <c r="LO7" s="56"/>
      <c r="LP7" s="56"/>
      <c r="LQ7" s="56"/>
      <c r="LR7" s="56"/>
      <c r="LS7" s="56"/>
      <c r="LT7" s="56"/>
      <c r="LU7" s="56"/>
      <c r="LV7" s="56"/>
      <c r="LW7" s="56"/>
      <c r="LX7" s="56"/>
      <c r="LY7" s="56"/>
      <c r="LZ7" s="56"/>
      <c r="MA7" s="56"/>
      <c r="MB7" s="56"/>
      <c r="MC7" s="57"/>
    </row>
    <row r="8" spans="1:341" x14ac:dyDescent="0.55000000000000004">
      <c r="A8" s="41" t="s">
        <v>35</v>
      </c>
      <c r="B8" s="42">
        <f>'Insumo Plan 01'!J26</f>
        <v>43831</v>
      </c>
      <c r="C8" s="42">
        <f>B8+D8-1</f>
        <v>43882</v>
      </c>
      <c r="D8" s="67">
        <f>'Insumo Plan 01'!K26</f>
        <v>52</v>
      </c>
      <c r="E8" s="43">
        <f>'Insumo Plan 01'!L26</f>
        <v>0.89</v>
      </c>
      <c r="F8" s="41" t="str">
        <f>IF(E8&lt;50%,"No Iniciado",IF(AND(E8&gt;=50%,E8&lt;=75%),"En Proceso","Completado"))</f>
        <v>Completado</v>
      </c>
      <c r="G8" s="27" t="str">
        <f t="shared" ref="G8:BR8" si="0">IF(AND(G$5&gt;=$B8,G$5&lt;=$C8),$F8,"")</f>
        <v>Completado</v>
      </c>
      <c r="H8" s="28" t="str">
        <f t="shared" si="0"/>
        <v>Completado</v>
      </c>
      <c r="I8" s="28" t="str">
        <f t="shared" si="0"/>
        <v>Completado</v>
      </c>
      <c r="J8" s="28" t="str">
        <f t="shared" si="0"/>
        <v>Completado</v>
      </c>
      <c r="K8" s="28" t="str">
        <f t="shared" si="0"/>
        <v>Completado</v>
      </c>
      <c r="L8" s="28" t="str">
        <f t="shared" si="0"/>
        <v>Completado</v>
      </c>
      <c r="M8" s="28" t="str">
        <f t="shared" si="0"/>
        <v>Completado</v>
      </c>
      <c r="N8" s="28" t="str">
        <f t="shared" si="0"/>
        <v>Completado</v>
      </c>
      <c r="O8" s="28" t="str">
        <f t="shared" si="0"/>
        <v>Completado</v>
      </c>
      <c r="P8" s="28" t="str">
        <f t="shared" si="0"/>
        <v>Completado</v>
      </c>
      <c r="Q8" s="28" t="str">
        <f t="shared" si="0"/>
        <v>Completado</v>
      </c>
      <c r="R8" s="28" t="str">
        <f t="shared" si="0"/>
        <v>Completado</v>
      </c>
      <c r="S8" s="28" t="str">
        <f t="shared" si="0"/>
        <v>Completado</v>
      </c>
      <c r="T8" s="28" t="str">
        <f t="shared" si="0"/>
        <v>Completado</v>
      </c>
      <c r="U8" s="28" t="str">
        <f t="shared" si="0"/>
        <v>Completado</v>
      </c>
      <c r="V8" s="28" t="str">
        <f t="shared" si="0"/>
        <v>Completado</v>
      </c>
      <c r="W8" s="28" t="str">
        <f t="shared" si="0"/>
        <v>Completado</v>
      </c>
      <c r="X8" s="28" t="str">
        <f t="shared" si="0"/>
        <v>Completado</v>
      </c>
      <c r="Y8" s="28" t="str">
        <f t="shared" si="0"/>
        <v>Completado</v>
      </c>
      <c r="Z8" s="28" t="str">
        <f t="shared" si="0"/>
        <v>Completado</v>
      </c>
      <c r="AA8" s="28" t="str">
        <f t="shared" si="0"/>
        <v>Completado</v>
      </c>
      <c r="AB8" s="28" t="str">
        <f t="shared" si="0"/>
        <v/>
      </c>
      <c r="AC8" s="28" t="str">
        <f t="shared" si="0"/>
        <v/>
      </c>
      <c r="AD8" s="28" t="str">
        <f t="shared" si="0"/>
        <v/>
      </c>
      <c r="AE8" s="28" t="str">
        <f t="shared" si="0"/>
        <v/>
      </c>
      <c r="AF8" s="28" t="str">
        <f t="shared" si="0"/>
        <v/>
      </c>
      <c r="AG8" s="28" t="str">
        <f t="shared" si="0"/>
        <v/>
      </c>
      <c r="AH8" s="28" t="str">
        <f t="shared" si="0"/>
        <v/>
      </c>
      <c r="AI8" s="28" t="str">
        <f t="shared" si="0"/>
        <v/>
      </c>
      <c r="AJ8" s="28" t="str">
        <f t="shared" si="0"/>
        <v/>
      </c>
      <c r="AK8" s="28" t="str">
        <f t="shared" si="0"/>
        <v/>
      </c>
      <c r="AL8" s="28" t="str">
        <f t="shared" si="0"/>
        <v/>
      </c>
      <c r="AM8" s="28" t="str">
        <f t="shared" si="0"/>
        <v/>
      </c>
      <c r="AN8" s="28" t="str">
        <f t="shared" si="0"/>
        <v/>
      </c>
      <c r="AO8" s="28" t="str">
        <f t="shared" si="0"/>
        <v/>
      </c>
      <c r="AP8" s="28" t="str">
        <f t="shared" si="0"/>
        <v/>
      </c>
      <c r="AQ8" s="28" t="str">
        <f t="shared" si="0"/>
        <v/>
      </c>
      <c r="AR8" s="28" t="str">
        <f t="shared" si="0"/>
        <v/>
      </c>
      <c r="AS8" s="28" t="str">
        <f t="shared" si="0"/>
        <v/>
      </c>
      <c r="AT8" s="28" t="str">
        <f t="shared" si="0"/>
        <v/>
      </c>
      <c r="AU8" s="28" t="str">
        <f t="shared" si="0"/>
        <v/>
      </c>
      <c r="AV8" s="28" t="str">
        <f t="shared" si="0"/>
        <v/>
      </c>
      <c r="AW8" s="28" t="str">
        <f t="shared" si="0"/>
        <v/>
      </c>
      <c r="AX8" s="28" t="str">
        <f t="shared" si="0"/>
        <v/>
      </c>
      <c r="AY8" s="28" t="str">
        <f t="shared" si="0"/>
        <v/>
      </c>
      <c r="AZ8" s="28" t="str">
        <f t="shared" si="0"/>
        <v/>
      </c>
      <c r="BA8" s="28" t="str">
        <f t="shared" si="0"/>
        <v/>
      </c>
      <c r="BB8" s="28" t="str">
        <f t="shared" si="0"/>
        <v/>
      </c>
      <c r="BC8" s="28" t="str">
        <f t="shared" si="0"/>
        <v/>
      </c>
      <c r="BD8" s="28" t="str">
        <f t="shared" si="0"/>
        <v/>
      </c>
      <c r="BE8" s="28" t="str">
        <f t="shared" si="0"/>
        <v/>
      </c>
      <c r="BF8" s="28" t="str">
        <f t="shared" si="0"/>
        <v/>
      </c>
      <c r="BG8" s="28" t="str">
        <f t="shared" si="0"/>
        <v/>
      </c>
      <c r="BH8" s="28" t="str">
        <f t="shared" si="0"/>
        <v/>
      </c>
      <c r="BI8" s="28" t="str">
        <f t="shared" si="0"/>
        <v/>
      </c>
      <c r="BJ8" s="28" t="str">
        <f t="shared" si="0"/>
        <v/>
      </c>
      <c r="BK8" s="28" t="str">
        <f t="shared" si="0"/>
        <v/>
      </c>
      <c r="BL8" s="28" t="str">
        <f t="shared" si="0"/>
        <v/>
      </c>
      <c r="BM8" s="28" t="str">
        <f t="shared" si="0"/>
        <v/>
      </c>
      <c r="BN8" s="28" t="str">
        <f t="shared" si="0"/>
        <v/>
      </c>
      <c r="BO8" s="28" t="str">
        <f t="shared" si="0"/>
        <v/>
      </c>
      <c r="BP8" s="28" t="str">
        <f t="shared" si="0"/>
        <v/>
      </c>
      <c r="BQ8" s="28" t="str">
        <f t="shared" si="0"/>
        <v/>
      </c>
      <c r="BR8" s="28" t="str">
        <f t="shared" si="0"/>
        <v/>
      </c>
      <c r="BS8" s="28" t="str">
        <f t="shared" ref="BS8:ED8" si="1">IF(AND(BS$5&gt;=$B8,BS$5&lt;=$C8),$F8,"")</f>
        <v/>
      </c>
      <c r="BT8" s="28" t="str">
        <f t="shared" si="1"/>
        <v/>
      </c>
      <c r="BU8" s="28" t="str">
        <f t="shared" si="1"/>
        <v/>
      </c>
      <c r="BV8" s="28" t="str">
        <f t="shared" si="1"/>
        <v/>
      </c>
      <c r="BW8" s="28" t="str">
        <f t="shared" si="1"/>
        <v/>
      </c>
      <c r="BX8" s="28" t="str">
        <f t="shared" si="1"/>
        <v/>
      </c>
      <c r="BY8" s="28" t="str">
        <f t="shared" si="1"/>
        <v/>
      </c>
      <c r="BZ8" s="28" t="str">
        <f t="shared" si="1"/>
        <v/>
      </c>
      <c r="CA8" s="28" t="str">
        <f t="shared" si="1"/>
        <v/>
      </c>
      <c r="CB8" s="28" t="str">
        <f t="shared" si="1"/>
        <v/>
      </c>
      <c r="CC8" s="28" t="str">
        <f t="shared" si="1"/>
        <v/>
      </c>
      <c r="CD8" s="28" t="str">
        <f t="shared" si="1"/>
        <v/>
      </c>
      <c r="CE8" s="28" t="str">
        <f t="shared" si="1"/>
        <v/>
      </c>
      <c r="CF8" s="28" t="str">
        <f t="shared" si="1"/>
        <v/>
      </c>
      <c r="CG8" s="28" t="str">
        <f t="shared" si="1"/>
        <v/>
      </c>
      <c r="CH8" s="28" t="str">
        <f t="shared" si="1"/>
        <v/>
      </c>
      <c r="CI8" s="28" t="str">
        <f t="shared" si="1"/>
        <v/>
      </c>
      <c r="CJ8" s="28" t="str">
        <f t="shared" si="1"/>
        <v/>
      </c>
      <c r="CK8" s="28" t="str">
        <f t="shared" si="1"/>
        <v/>
      </c>
      <c r="CL8" s="28" t="str">
        <f t="shared" si="1"/>
        <v/>
      </c>
      <c r="CM8" s="28" t="str">
        <f t="shared" si="1"/>
        <v/>
      </c>
      <c r="CN8" s="28" t="str">
        <f t="shared" si="1"/>
        <v/>
      </c>
      <c r="CO8" s="28" t="str">
        <f t="shared" si="1"/>
        <v/>
      </c>
      <c r="CP8" s="28" t="str">
        <f t="shared" si="1"/>
        <v/>
      </c>
      <c r="CQ8" s="28" t="str">
        <f t="shared" si="1"/>
        <v/>
      </c>
      <c r="CR8" s="28" t="str">
        <f t="shared" si="1"/>
        <v/>
      </c>
      <c r="CS8" s="28" t="str">
        <f t="shared" si="1"/>
        <v/>
      </c>
      <c r="CT8" s="28" t="str">
        <f t="shared" si="1"/>
        <v/>
      </c>
      <c r="CU8" s="28" t="str">
        <f t="shared" si="1"/>
        <v/>
      </c>
      <c r="CV8" s="28" t="str">
        <f t="shared" si="1"/>
        <v/>
      </c>
      <c r="CW8" s="28" t="str">
        <f t="shared" si="1"/>
        <v/>
      </c>
      <c r="CX8" s="28" t="str">
        <f t="shared" si="1"/>
        <v/>
      </c>
      <c r="CY8" s="28" t="str">
        <f t="shared" si="1"/>
        <v/>
      </c>
      <c r="CZ8" s="28" t="str">
        <f t="shared" si="1"/>
        <v/>
      </c>
      <c r="DA8" s="28" t="str">
        <f t="shared" si="1"/>
        <v/>
      </c>
      <c r="DB8" s="28" t="str">
        <f t="shared" si="1"/>
        <v/>
      </c>
      <c r="DC8" s="28" t="str">
        <f t="shared" si="1"/>
        <v/>
      </c>
      <c r="DD8" s="28" t="str">
        <f t="shared" si="1"/>
        <v/>
      </c>
      <c r="DE8" s="28" t="str">
        <f t="shared" si="1"/>
        <v/>
      </c>
      <c r="DF8" s="28" t="str">
        <f t="shared" si="1"/>
        <v/>
      </c>
      <c r="DG8" s="28" t="str">
        <f t="shared" si="1"/>
        <v/>
      </c>
      <c r="DH8" s="28" t="str">
        <f t="shared" si="1"/>
        <v/>
      </c>
      <c r="DI8" s="28" t="str">
        <f t="shared" si="1"/>
        <v/>
      </c>
      <c r="DJ8" s="28" t="str">
        <f t="shared" si="1"/>
        <v/>
      </c>
      <c r="DK8" s="28" t="str">
        <f t="shared" si="1"/>
        <v/>
      </c>
      <c r="DL8" s="28" t="str">
        <f t="shared" si="1"/>
        <v/>
      </c>
      <c r="DM8" s="28" t="str">
        <f t="shared" si="1"/>
        <v/>
      </c>
      <c r="DN8" s="28" t="str">
        <f t="shared" si="1"/>
        <v/>
      </c>
      <c r="DO8" s="28" t="str">
        <f t="shared" si="1"/>
        <v/>
      </c>
      <c r="DP8" s="28" t="str">
        <f t="shared" si="1"/>
        <v/>
      </c>
      <c r="DQ8" s="28" t="str">
        <f t="shared" si="1"/>
        <v/>
      </c>
      <c r="DR8" s="28" t="str">
        <f t="shared" si="1"/>
        <v/>
      </c>
      <c r="DS8" s="28" t="str">
        <f t="shared" si="1"/>
        <v/>
      </c>
      <c r="DT8" s="28" t="str">
        <f t="shared" si="1"/>
        <v/>
      </c>
      <c r="DU8" s="28" t="str">
        <f t="shared" si="1"/>
        <v/>
      </c>
      <c r="DV8" s="28" t="str">
        <f t="shared" si="1"/>
        <v/>
      </c>
      <c r="DW8" s="28" t="str">
        <f t="shared" si="1"/>
        <v/>
      </c>
      <c r="DX8" s="28" t="str">
        <f t="shared" si="1"/>
        <v/>
      </c>
      <c r="DY8" s="28" t="str">
        <f t="shared" si="1"/>
        <v/>
      </c>
      <c r="DZ8" s="28" t="str">
        <f t="shared" si="1"/>
        <v/>
      </c>
      <c r="EA8" s="28" t="str">
        <f t="shared" si="1"/>
        <v/>
      </c>
      <c r="EB8" s="28" t="str">
        <f t="shared" si="1"/>
        <v/>
      </c>
      <c r="EC8" s="28" t="str">
        <f t="shared" si="1"/>
        <v/>
      </c>
      <c r="ED8" s="28" t="str">
        <f t="shared" si="1"/>
        <v/>
      </c>
      <c r="EE8" s="28" t="str">
        <f t="shared" ref="EE8:GP8" si="2">IF(AND(EE$5&gt;=$B8,EE$5&lt;=$C8),$F8,"")</f>
        <v/>
      </c>
      <c r="EF8" s="28" t="str">
        <f t="shared" si="2"/>
        <v/>
      </c>
      <c r="EG8" s="28" t="str">
        <f t="shared" si="2"/>
        <v/>
      </c>
      <c r="EH8" s="28" t="str">
        <f t="shared" si="2"/>
        <v/>
      </c>
      <c r="EI8" s="28" t="str">
        <f t="shared" si="2"/>
        <v/>
      </c>
      <c r="EJ8" s="28" t="str">
        <f t="shared" si="2"/>
        <v/>
      </c>
      <c r="EK8" s="28" t="str">
        <f t="shared" si="2"/>
        <v/>
      </c>
      <c r="EL8" s="28" t="str">
        <f t="shared" si="2"/>
        <v/>
      </c>
      <c r="EM8" s="28" t="str">
        <f t="shared" si="2"/>
        <v/>
      </c>
      <c r="EN8" s="28" t="str">
        <f t="shared" si="2"/>
        <v/>
      </c>
      <c r="EO8" s="28" t="str">
        <f t="shared" si="2"/>
        <v/>
      </c>
      <c r="EP8" s="28" t="str">
        <f t="shared" si="2"/>
        <v/>
      </c>
      <c r="EQ8" s="28" t="str">
        <f t="shared" si="2"/>
        <v/>
      </c>
      <c r="ER8" s="28" t="str">
        <f t="shared" si="2"/>
        <v/>
      </c>
      <c r="ES8" s="28" t="str">
        <f t="shared" si="2"/>
        <v/>
      </c>
      <c r="ET8" s="28" t="str">
        <f t="shared" si="2"/>
        <v/>
      </c>
      <c r="EU8" s="28" t="str">
        <f t="shared" si="2"/>
        <v/>
      </c>
      <c r="EV8" s="28" t="str">
        <f t="shared" si="2"/>
        <v/>
      </c>
      <c r="EW8" s="28" t="str">
        <f t="shared" si="2"/>
        <v/>
      </c>
      <c r="EX8" s="28" t="str">
        <f t="shared" si="2"/>
        <v/>
      </c>
      <c r="EY8" s="28" t="str">
        <f t="shared" si="2"/>
        <v/>
      </c>
      <c r="EZ8" s="28" t="str">
        <f t="shared" si="2"/>
        <v/>
      </c>
      <c r="FA8" s="28" t="str">
        <f t="shared" si="2"/>
        <v/>
      </c>
      <c r="FB8" s="28" t="str">
        <f t="shared" si="2"/>
        <v/>
      </c>
      <c r="FC8" s="28" t="str">
        <f t="shared" si="2"/>
        <v/>
      </c>
      <c r="FD8" s="28" t="str">
        <f t="shared" si="2"/>
        <v/>
      </c>
      <c r="FE8" s="28" t="str">
        <f t="shared" si="2"/>
        <v/>
      </c>
      <c r="FF8" s="28" t="str">
        <f t="shared" si="2"/>
        <v/>
      </c>
      <c r="FG8" s="28" t="str">
        <f t="shared" si="2"/>
        <v/>
      </c>
      <c r="FH8" s="28" t="str">
        <f t="shared" si="2"/>
        <v/>
      </c>
      <c r="FI8" s="28" t="str">
        <f t="shared" si="2"/>
        <v/>
      </c>
      <c r="FJ8" s="28" t="str">
        <f t="shared" si="2"/>
        <v/>
      </c>
      <c r="FK8" s="28" t="str">
        <f t="shared" si="2"/>
        <v/>
      </c>
      <c r="FL8" s="28" t="str">
        <f t="shared" si="2"/>
        <v/>
      </c>
      <c r="FM8" s="28" t="str">
        <f t="shared" si="2"/>
        <v/>
      </c>
      <c r="FN8" s="28" t="str">
        <f t="shared" si="2"/>
        <v/>
      </c>
      <c r="FO8" s="28" t="str">
        <f t="shared" si="2"/>
        <v/>
      </c>
      <c r="FP8" s="28" t="str">
        <f t="shared" si="2"/>
        <v/>
      </c>
      <c r="FQ8" s="28" t="str">
        <f t="shared" si="2"/>
        <v/>
      </c>
      <c r="FR8" s="28" t="str">
        <f t="shared" si="2"/>
        <v/>
      </c>
      <c r="FS8" s="28" t="str">
        <f t="shared" si="2"/>
        <v/>
      </c>
      <c r="FT8" s="28" t="str">
        <f t="shared" si="2"/>
        <v/>
      </c>
      <c r="FU8" s="28" t="str">
        <f t="shared" si="2"/>
        <v/>
      </c>
      <c r="FV8" s="28" t="str">
        <f t="shared" si="2"/>
        <v/>
      </c>
      <c r="FW8" s="28" t="str">
        <f t="shared" si="2"/>
        <v/>
      </c>
      <c r="FX8" s="28" t="str">
        <f t="shared" si="2"/>
        <v/>
      </c>
      <c r="FY8" s="28" t="str">
        <f t="shared" si="2"/>
        <v/>
      </c>
      <c r="FZ8" s="28" t="str">
        <f t="shared" si="2"/>
        <v/>
      </c>
      <c r="GA8" s="28" t="str">
        <f t="shared" si="2"/>
        <v/>
      </c>
      <c r="GB8" s="28" t="str">
        <f t="shared" si="2"/>
        <v/>
      </c>
      <c r="GC8" s="28" t="str">
        <f t="shared" si="2"/>
        <v/>
      </c>
      <c r="GD8" s="28" t="str">
        <f t="shared" si="2"/>
        <v/>
      </c>
      <c r="GE8" s="28" t="str">
        <f t="shared" si="2"/>
        <v/>
      </c>
      <c r="GF8" s="28" t="str">
        <f t="shared" si="2"/>
        <v/>
      </c>
      <c r="GG8" s="28" t="str">
        <f t="shared" si="2"/>
        <v/>
      </c>
      <c r="GH8" s="28" t="str">
        <f t="shared" si="2"/>
        <v/>
      </c>
      <c r="GI8" s="28" t="str">
        <f t="shared" si="2"/>
        <v/>
      </c>
      <c r="GJ8" s="28" t="str">
        <f t="shared" si="2"/>
        <v/>
      </c>
      <c r="GK8" s="28" t="str">
        <f t="shared" si="2"/>
        <v/>
      </c>
      <c r="GL8" s="28" t="str">
        <f t="shared" si="2"/>
        <v/>
      </c>
      <c r="GM8" s="28" t="str">
        <f t="shared" si="2"/>
        <v/>
      </c>
      <c r="GN8" s="28" t="str">
        <f t="shared" si="2"/>
        <v/>
      </c>
      <c r="GO8" s="28" t="str">
        <f t="shared" si="2"/>
        <v/>
      </c>
      <c r="GP8" s="28" t="str">
        <f t="shared" si="2"/>
        <v/>
      </c>
      <c r="GQ8" s="28" t="str">
        <f t="shared" ref="GQ8:JB8" si="3">IF(AND(GQ$5&gt;=$B8,GQ$5&lt;=$C8),$F8,"")</f>
        <v/>
      </c>
      <c r="GR8" s="28" t="str">
        <f t="shared" si="3"/>
        <v/>
      </c>
      <c r="GS8" s="28" t="str">
        <f t="shared" si="3"/>
        <v/>
      </c>
      <c r="GT8" s="28" t="str">
        <f t="shared" si="3"/>
        <v/>
      </c>
      <c r="GU8" s="28" t="str">
        <f t="shared" si="3"/>
        <v/>
      </c>
      <c r="GV8" s="28" t="str">
        <f t="shared" si="3"/>
        <v/>
      </c>
      <c r="GW8" s="28" t="str">
        <f t="shared" si="3"/>
        <v/>
      </c>
      <c r="GX8" s="28" t="str">
        <f t="shared" si="3"/>
        <v/>
      </c>
      <c r="GY8" s="28" t="str">
        <f t="shared" si="3"/>
        <v/>
      </c>
      <c r="GZ8" s="28" t="str">
        <f t="shared" si="3"/>
        <v/>
      </c>
      <c r="HA8" s="28" t="str">
        <f t="shared" si="3"/>
        <v/>
      </c>
      <c r="HB8" s="28" t="str">
        <f t="shared" si="3"/>
        <v/>
      </c>
      <c r="HC8" s="28" t="str">
        <f t="shared" si="3"/>
        <v/>
      </c>
      <c r="HD8" s="28" t="str">
        <f t="shared" si="3"/>
        <v/>
      </c>
      <c r="HE8" s="28" t="str">
        <f t="shared" si="3"/>
        <v/>
      </c>
      <c r="HF8" s="28" t="str">
        <f t="shared" si="3"/>
        <v/>
      </c>
      <c r="HG8" s="28" t="str">
        <f t="shared" si="3"/>
        <v/>
      </c>
      <c r="HH8" s="28" t="str">
        <f t="shared" si="3"/>
        <v/>
      </c>
      <c r="HI8" s="28" t="str">
        <f t="shared" si="3"/>
        <v/>
      </c>
      <c r="HJ8" s="28" t="str">
        <f t="shared" si="3"/>
        <v/>
      </c>
      <c r="HK8" s="28" t="str">
        <f t="shared" si="3"/>
        <v/>
      </c>
      <c r="HL8" s="28" t="str">
        <f t="shared" si="3"/>
        <v/>
      </c>
      <c r="HM8" s="28" t="str">
        <f t="shared" si="3"/>
        <v/>
      </c>
      <c r="HN8" s="28" t="str">
        <f t="shared" si="3"/>
        <v/>
      </c>
      <c r="HO8" s="28" t="str">
        <f t="shared" si="3"/>
        <v/>
      </c>
      <c r="HP8" s="28" t="str">
        <f t="shared" si="3"/>
        <v/>
      </c>
      <c r="HQ8" s="28" t="str">
        <f t="shared" si="3"/>
        <v/>
      </c>
      <c r="HR8" s="28" t="str">
        <f t="shared" si="3"/>
        <v/>
      </c>
      <c r="HS8" s="28" t="str">
        <f t="shared" si="3"/>
        <v/>
      </c>
      <c r="HT8" s="28" t="str">
        <f t="shared" si="3"/>
        <v/>
      </c>
      <c r="HU8" s="28" t="str">
        <f t="shared" si="3"/>
        <v/>
      </c>
      <c r="HV8" s="28" t="str">
        <f t="shared" si="3"/>
        <v/>
      </c>
      <c r="HW8" s="28" t="str">
        <f t="shared" si="3"/>
        <v/>
      </c>
      <c r="HX8" s="28" t="str">
        <f t="shared" si="3"/>
        <v/>
      </c>
      <c r="HY8" s="28" t="str">
        <f t="shared" si="3"/>
        <v/>
      </c>
      <c r="HZ8" s="28" t="str">
        <f t="shared" si="3"/>
        <v/>
      </c>
      <c r="IA8" s="28" t="str">
        <f t="shared" si="3"/>
        <v/>
      </c>
      <c r="IB8" s="28" t="str">
        <f t="shared" si="3"/>
        <v/>
      </c>
      <c r="IC8" s="28" t="str">
        <f t="shared" si="3"/>
        <v/>
      </c>
      <c r="ID8" s="28" t="str">
        <f t="shared" si="3"/>
        <v/>
      </c>
      <c r="IE8" s="28" t="str">
        <f t="shared" si="3"/>
        <v/>
      </c>
      <c r="IF8" s="28" t="str">
        <f t="shared" si="3"/>
        <v/>
      </c>
      <c r="IG8" s="28" t="str">
        <f t="shared" si="3"/>
        <v/>
      </c>
      <c r="IH8" s="28" t="str">
        <f t="shared" si="3"/>
        <v/>
      </c>
      <c r="II8" s="28" t="str">
        <f t="shared" si="3"/>
        <v/>
      </c>
      <c r="IJ8" s="28" t="str">
        <f t="shared" si="3"/>
        <v/>
      </c>
      <c r="IK8" s="28" t="str">
        <f t="shared" si="3"/>
        <v/>
      </c>
      <c r="IL8" s="28" t="str">
        <f t="shared" si="3"/>
        <v/>
      </c>
      <c r="IM8" s="28" t="str">
        <f t="shared" si="3"/>
        <v/>
      </c>
      <c r="IN8" s="28" t="str">
        <f t="shared" si="3"/>
        <v/>
      </c>
      <c r="IO8" s="28" t="str">
        <f t="shared" si="3"/>
        <v/>
      </c>
      <c r="IP8" s="28" t="str">
        <f t="shared" si="3"/>
        <v/>
      </c>
      <c r="IQ8" s="28" t="str">
        <f t="shared" si="3"/>
        <v/>
      </c>
      <c r="IR8" s="28" t="str">
        <f t="shared" si="3"/>
        <v/>
      </c>
      <c r="IS8" s="28" t="str">
        <f t="shared" si="3"/>
        <v/>
      </c>
      <c r="IT8" s="28" t="str">
        <f t="shared" si="3"/>
        <v/>
      </c>
      <c r="IU8" s="28" t="str">
        <f t="shared" si="3"/>
        <v/>
      </c>
      <c r="IV8" s="28" t="str">
        <f t="shared" si="3"/>
        <v/>
      </c>
      <c r="IW8" s="28" t="str">
        <f t="shared" si="3"/>
        <v/>
      </c>
      <c r="IX8" s="28" t="str">
        <f t="shared" si="3"/>
        <v/>
      </c>
      <c r="IY8" s="28" t="str">
        <f t="shared" si="3"/>
        <v/>
      </c>
      <c r="IZ8" s="28" t="str">
        <f t="shared" si="3"/>
        <v/>
      </c>
      <c r="JA8" s="28" t="str">
        <f t="shared" si="3"/>
        <v/>
      </c>
      <c r="JB8" s="28" t="str">
        <f t="shared" si="3"/>
        <v/>
      </c>
      <c r="JC8" s="28" t="str">
        <f t="shared" ref="JC8:LN8" si="4">IF(AND(JC$5&gt;=$B8,JC$5&lt;=$C8),$F8,"")</f>
        <v/>
      </c>
      <c r="JD8" s="28" t="str">
        <f t="shared" si="4"/>
        <v/>
      </c>
      <c r="JE8" s="28" t="str">
        <f t="shared" si="4"/>
        <v/>
      </c>
      <c r="JF8" s="28" t="str">
        <f t="shared" si="4"/>
        <v/>
      </c>
      <c r="JG8" s="28" t="str">
        <f t="shared" si="4"/>
        <v/>
      </c>
      <c r="JH8" s="28" t="str">
        <f t="shared" si="4"/>
        <v/>
      </c>
      <c r="JI8" s="28" t="str">
        <f t="shared" si="4"/>
        <v/>
      </c>
      <c r="JJ8" s="28" t="str">
        <f t="shared" si="4"/>
        <v/>
      </c>
      <c r="JK8" s="28" t="str">
        <f t="shared" si="4"/>
        <v/>
      </c>
      <c r="JL8" s="28" t="str">
        <f t="shared" si="4"/>
        <v/>
      </c>
      <c r="JM8" s="28" t="str">
        <f t="shared" si="4"/>
        <v/>
      </c>
      <c r="JN8" s="28" t="str">
        <f t="shared" si="4"/>
        <v/>
      </c>
      <c r="JO8" s="28" t="str">
        <f t="shared" si="4"/>
        <v/>
      </c>
      <c r="JP8" s="28" t="str">
        <f t="shared" si="4"/>
        <v/>
      </c>
      <c r="JQ8" s="28" t="str">
        <f t="shared" si="4"/>
        <v/>
      </c>
      <c r="JR8" s="28" t="str">
        <f t="shared" si="4"/>
        <v/>
      </c>
      <c r="JS8" s="28" t="str">
        <f t="shared" si="4"/>
        <v/>
      </c>
      <c r="JT8" s="28" t="str">
        <f t="shared" si="4"/>
        <v/>
      </c>
      <c r="JU8" s="28" t="str">
        <f t="shared" si="4"/>
        <v/>
      </c>
      <c r="JV8" s="28" t="str">
        <f t="shared" si="4"/>
        <v/>
      </c>
      <c r="JW8" s="28" t="str">
        <f t="shared" si="4"/>
        <v/>
      </c>
      <c r="JX8" s="28" t="str">
        <f t="shared" si="4"/>
        <v/>
      </c>
      <c r="JY8" s="28" t="str">
        <f t="shared" si="4"/>
        <v/>
      </c>
      <c r="JZ8" s="28" t="str">
        <f t="shared" si="4"/>
        <v/>
      </c>
      <c r="KA8" s="28" t="str">
        <f t="shared" si="4"/>
        <v/>
      </c>
      <c r="KB8" s="28" t="str">
        <f t="shared" si="4"/>
        <v/>
      </c>
      <c r="KC8" s="28" t="str">
        <f t="shared" si="4"/>
        <v/>
      </c>
      <c r="KD8" s="28" t="str">
        <f t="shared" si="4"/>
        <v/>
      </c>
      <c r="KE8" s="28" t="str">
        <f t="shared" si="4"/>
        <v/>
      </c>
      <c r="KF8" s="28" t="str">
        <f t="shared" si="4"/>
        <v/>
      </c>
      <c r="KG8" s="28" t="str">
        <f t="shared" si="4"/>
        <v/>
      </c>
      <c r="KH8" s="28" t="str">
        <f t="shared" si="4"/>
        <v/>
      </c>
      <c r="KI8" s="28" t="str">
        <f t="shared" si="4"/>
        <v/>
      </c>
      <c r="KJ8" s="28" t="str">
        <f t="shared" si="4"/>
        <v/>
      </c>
      <c r="KK8" s="28" t="str">
        <f t="shared" si="4"/>
        <v/>
      </c>
      <c r="KL8" s="28" t="str">
        <f t="shared" si="4"/>
        <v/>
      </c>
      <c r="KM8" s="28" t="str">
        <f t="shared" si="4"/>
        <v/>
      </c>
      <c r="KN8" s="28" t="str">
        <f t="shared" si="4"/>
        <v/>
      </c>
      <c r="KO8" s="28" t="str">
        <f t="shared" si="4"/>
        <v/>
      </c>
      <c r="KP8" s="28" t="str">
        <f t="shared" si="4"/>
        <v/>
      </c>
      <c r="KQ8" s="28" t="str">
        <f t="shared" si="4"/>
        <v/>
      </c>
      <c r="KR8" s="28" t="str">
        <f t="shared" si="4"/>
        <v/>
      </c>
      <c r="KS8" s="28" t="str">
        <f t="shared" si="4"/>
        <v/>
      </c>
      <c r="KT8" s="28" t="str">
        <f t="shared" si="4"/>
        <v/>
      </c>
      <c r="KU8" s="28" t="str">
        <f t="shared" si="4"/>
        <v/>
      </c>
      <c r="KV8" s="28" t="str">
        <f t="shared" si="4"/>
        <v/>
      </c>
      <c r="KW8" s="28" t="str">
        <f t="shared" si="4"/>
        <v/>
      </c>
      <c r="KX8" s="28" t="str">
        <f t="shared" si="4"/>
        <v/>
      </c>
      <c r="KY8" s="28" t="str">
        <f t="shared" si="4"/>
        <v/>
      </c>
      <c r="KZ8" s="28" t="str">
        <f t="shared" si="4"/>
        <v/>
      </c>
      <c r="LA8" s="28" t="str">
        <f t="shared" si="4"/>
        <v/>
      </c>
      <c r="LB8" s="28" t="str">
        <f t="shared" si="4"/>
        <v/>
      </c>
      <c r="LC8" s="28" t="str">
        <f t="shared" si="4"/>
        <v/>
      </c>
      <c r="LD8" s="28" t="str">
        <f t="shared" si="4"/>
        <v/>
      </c>
      <c r="LE8" s="28" t="str">
        <f t="shared" si="4"/>
        <v/>
      </c>
      <c r="LF8" s="28" t="str">
        <f t="shared" si="4"/>
        <v/>
      </c>
      <c r="LG8" s="28" t="str">
        <f t="shared" si="4"/>
        <v/>
      </c>
      <c r="LH8" s="28" t="str">
        <f t="shared" si="4"/>
        <v/>
      </c>
      <c r="LI8" s="28" t="str">
        <f t="shared" si="4"/>
        <v/>
      </c>
      <c r="LJ8" s="28" t="str">
        <f t="shared" si="4"/>
        <v/>
      </c>
      <c r="LK8" s="28" t="str">
        <f t="shared" si="4"/>
        <v/>
      </c>
      <c r="LL8" s="28" t="str">
        <f t="shared" si="4"/>
        <v/>
      </c>
      <c r="LM8" s="28" t="str">
        <f t="shared" si="4"/>
        <v/>
      </c>
      <c r="LN8" s="28" t="str">
        <f t="shared" si="4"/>
        <v/>
      </c>
      <c r="LO8" s="28" t="str">
        <f t="shared" ref="LO8:MC8" si="5">IF(AND(LO$5&gt;=$B8,LO$5&lt;=$C8),$F8,"")</f>
        <v/>
      </c>
      <c r="LP8" s="28" t="str">
        <f t="shared" si="5"/>
        <v/>
      </c>
      <c r="LQ8" s="28" t="str">
        <f t="shared" si="5"/>
        <v/>
      </c>
      <c r="LR8" s="28" t="str">
        <f t="shared" si="5"/>
        <v/>
      </c>
      <c r="LS8" s="28" t="str">
        <f t="shared" si="5"/>
        <v/>
      </c>
      <c r="LT8" s="28" t="str">
        <f t="shared" si="5"/>
        <v/>
      </c>
      <c r="LU8" s="28" t="str">
        <f t="shared" si="5"/>
        <v/>
      </c>
      <c r="LV8" s="28" t="str">
        <f t="shared" si="5"/>
        <v/>
      </c>
      <c r="LW8" s="28" t="str">
        <f t="shared" si="5"/>
        <v/>
      </c>
      <c r="LX8" s="28" t="str">
        <f t="shared" si="5"/>
        <v/>
      </c>
      <c r="LY8" s="28" t="str">
        <f t="shared" si="5"/>
        <v/>
      </c>
      <c r="LZ8" s="28" t="str">
        <f t="shared" si="5"/>
        <v/>
      </c>
      <c r="MA8" s="28" t="str">
        <f t="shared" si="5"/>
        <v/>
      </c>
      <c r="MB8" s="28" t="str">
        <f t="shared" si="5"/>
        <v/>
      </c>
      <c r="MC8" s="29" t="str">
        <f t="shared" si="5"/>
        <v/>
      </c>
    </row>
    <row r="9" spans="1:341" x14ac:dyDescent="0.55000000000000004">
      <c r="A9" s="3" t="s">
        <v>36</v>
      </c>
      <c r="B9" s="42">
        <f>'Insumo Plan 01'!J27</f>
        <v>43886</v>
      </c>
      <c r="C9" s="13">
        <f t="shared" ref="C9:C15" si="6">B9+D9-1</f>
        <v>43945</v>
      </c>
      <c r="D9" s="67">
        <f>'Insumo Plan 01'!K27</f>
        <v>60</v>
      </c>
      <c r="E9" s="43">
        <f>'Insumo Plan 01'!L27</f>
        <v>0.6</v>
      </c>
      <c r="F9" s="3" t="str">
        <f t="shared" ref="F9:F15" si="7">IF(E9&lt;50%,"No Iniciado",IF(AND(E9&gt;=50%,E9&lt;=75%),"En Proceso","Completado"))</f>
        <v>En Proceso</v>
      </c>
      <c r="G9" s="27" t="str">
        <f t="shared" ref="G9:G15" si="8">IF(AND(G$5&gt;=$B9,G$5&lt;=$C9),$F9,"")</f>
        <v/>
      </c>
      <c r="H9" s="28" t="str">
        <f t="shared" ref="H9:Q11" si="9">IF(AND(H$5&gt;=$B9,H$5&lt;=$C9),$F9,"")</f>
        <v/>
      </c>
      <c r="I9" s="28" t="str">
        <f t="shared" si="9"/>
        <v/>
      </c>
      <c r="J9" s="28" t="str">
        <f t="shared" si="9"/>
        <v/>
      </c>
      <c r="K9" s="28" t="str">
        <f t="shared" si="9"/>
        <v/>
      </c>
      <c r="L9" s="28" t="str">
        <f t="shared" si="9"/>
        <v/>
      </c>
      <c r="M9" s="28" t="str">
        <f t="shared" si="9"/>
        <v/>
      </c>
      <c r="N9" s="28" t="str">
        <f t="shared" si="9"/>
        <v/>
      </c>
      <c r="O9" s="28" t="str">
        <f t="shared" si="9"/>
        <v/>
      </c>
      <c r="P9" s="28" t="str">
        <f t="shared" si="9"/>
        <v/>
      </c>
      <c r="Q9" s="28" t="str">
        <f t="shared" si="9"/>
        <v/>
      </c>
      <c r="R9" s="28" t="str">
        <f t="shared" ref="R9:AA11" si="10">IF(AND(R$5&gt;=$B9,R$5&lt;=$C9),$F9,"")</f>
        <v/>
      </c>
      <c r="S9" s="28" t="str">
        <f t="shared" si="10"/>
        <v/>
      </c>
      <c r="T9" s="28" t="str">
        <f t="shared" si="10"/>
        <v/>
      </c>
      <c r="U9" s="28" t="str">
        <f t="shared" si="10"/>
        <v/>
      </c>
      <c r="V9" s="28" t="str">
        <f t="shared" si="10"/>
        <v/>
      </c>
      <c r="W9" s="28" t="str">
        <f t="shared" si="10"/>
        <v/>
      </c>
      <c r="X9" s="28" t="str">
        <f t="shared" si="10"/>
        <v/>
      </c>
      <c r="Y9" s="28" t="str">
        <f t="shared" si="10"/>
        <v/>
      </c>
      <c r="Z9" s="28" t="str">
        <f t="shared" si="10"/>
        <v/>
      </c>
      <c r="AA9" s="28" t="str">
        <f t="shared" si="10"/>
        <v/>
      </c>
      <c r="AB9" s="28" t="str">
        <f t="shared" ref="AB9:AK11" si="11">IF(AND(AB$5&gt;=$B9,AB$5&lt;=$C9),$F9,"")</f>
        <v/>
      </c>
      <c r="AC9" s="28" t="str">
        <f t="shared" si="11"/>
        <v/>
      </c>
      <c r="AD9" s="28" t="str">
        <f t="shared" si="11"/>
        <v/>
      </c>
      <c r="AE9" s="28" t="str">
        <f t="shared" si="11"/>
        <v>En Proceso</v>
      </c>
      <c r="AF9" s="28" t="str">
        <f t="shared" si="11"/>
        <v>En Proceso</v>
      </c>
      <c r="AG9" s="28" t="str">
        <f t="shared" si="11"/>
        <v>En Proceso</v>
      </c>
      <c r="AH9" s="28" t="str">
        <f t="shared" si="11"/>
        <v>En Proceso</v>
      </c>
      <c r="AI9" s="28" t="str">
        <f t="shared" si="11"/>
        <v>En Proceso</v>
      </c>
      <c r="AJ9" s="28" t="str">
        <f t="shared" si="11"/>
        <v>En Proceso</v>
      </c>
      <c r="AK9" s="28" t="str">
        <f t="shared" si="11"/>
        <v>En Proceso</v>
      </c>
      <c r="AL9" s="28" t="str">
        <f t="shared" ref="AL9:AU11" si="12">IF(AND(AL$5&gt;=$B9,AL$5&lt;=$C9),$F9,"")</f>
        <v>En Proceso</v>
      </c>
      <c r="AM9" s="28" t="str">
        <f t="shared" si="12"/>
        <v>En Proceso</v>
      </c>
      <c r="AN9" s="28" t="str">
        <f t="shared" si="12"/>
        <v>En Proceso</v>
      </c>
      <c r="AO9" s="28" t="str">
        <f t="shared" si="12"/>
        <v>En Proceso</v>
      </c>
      <c r="AP9" s="28" t="str">
        <f t="shared" si="12"/>
        <v>En Proceso</v>
      </c>
      <c r="AQ9" s="28" t="str">
        <f t="shared" si="12"/>
        <v>En Proceso</v>
      </c>
      <c r="AR9" s="28" t="str">
        <f t="shared" si="12"/>
        <v>En Proceso</v>
      </c>
      <c r="AS9" s="28" t="str">
        <f t="shared" si="12"/>
        <v>En Proceso</v>
      </c>
      <c r="AT9" s="28" t="str">
        <f t="shared" si="12"/>
        <v>En Proceso</v>
      </c>
      <c r="AU9" s="28" t="str">
        <f t="shared" si="12"/>
        <v>En Proceso</v>
      </c>
      <c r="AV9" s="28" t="str">
        <f t="shared" ref="AV9:BE11" si="13">IF(AND(AV$5&gt;=$B9,AV$5&lt;=$C9),$F9,"")</f>
        <v>En Proceso</v>
      </c>
      <c r="AW9" s="28" t="str">
        <f t="shared" si="13"/>
        <v>En Proceso</v>
      </c>
      <c r="AX9" s="28" t="str">
        <f t="shared" si="13"/>
        <v>En Proceso</v>
      </c>
      <c r="AY9" s="28" t="str">
        <f t="shared" si="13"/>
        <v>En Proceso</v>
      </c>
      <c r="AZ9" s="28" t="str">
        <f t="shared" si="13"/>
        <v>En Proceso</v>
      </c>
      <c r="BA9" s="28" t="str">
        <f t="shared" si="13"/>
        <v>En Proceso</v>
      </c>
      <c r="BB9" s="28" t="str">
        <f t="shared" si="13"/>
        <v>En Proceso</v>
      </c>
      <c r="BC9" s="28" t="str">
        <f t="shared" si="13"/>
        <v>En Proceso</v>
      </c>
      <c r="BD9" s="28" t="str">
        <f t="shared" si="13"/>
        <v>En Proceso</v>
      </c>
      <c r="BE9" s="28" t="str">
        <f t="shared" si="13"/>
        <v>En Proceso</v>
      </c>
      <c r="BF9" s="28" t="str">
        <f t="shared" ref="BF9:BO11" si="14">IF(AND(BF$5&gt;=$B9,BF$5&lt;=$C9),$F9,"")</f>
        <v>En Proceso</v>
      </c>
      <c r="BG9" s="28" t="str">
        <f t="shared" si="14"/>
        <v>En Proceso</v>
      </c>
      <c r="BH9" s="28" t="str">
        <f t="shared" si="14"/>
        <v>En Proceso</v>
      </c>
      <c r="BI9" s="28" t="str">
        <f t="shared" si="14"/>
        <v>En Proceso</v>
      </c>
      <c r="BJ9" s="28" t="str">
        <f t="shared" si="14"/>
        <v>En Proceso</v>
      </c>
      <c r="BK9" s="28" t="str">
        <f t="shared" si="14"/>
        <v>En Proceso</v>
      </c>
      <c r="BL9" s="28" t="str">
        <f t="shared" si="14"/>
        <v>En Proceso</v>
      </c>
      <c r="BM9" s="28" t="str">
        <f t="shared" si="14"/>
        <v>En Proceso</v>
      </c>
      <c r="BN9" s="28" t="str">
        <f t="shared" si="14"/>
        <v>En Proceso</v>
      </c>
      <c r="BO9" s="28" t="str">
        <f t="shared" si="14"/>
        <v>En Proceso</v>
      </c>
      <c r="BP9" s="28" t="str">
        <f t="shared" ref="BP9:BY11" si="15">IF(AND(BP$5&gt;=$B9,BP$5&lt;=$C9),$F9,"")</f>
        <v>En Proceso</v>
      </c>
      <c r="BQ9" s="28" t="str">
        <f t="shared" si="15"/>
        <v>En Proceso</v>
      </c>
      <c r="BR9" s="28" t="str">
        <f t="shared" si="15"/>
        <v>En Proceso</v>
      </c>
      <c r="BS9" s="28" t="str">
        <f t="shared" si="15"/>
        <v>En Proceso</v>
      </c>
      <c r="BT9" s="28" t="str">
        <f t="shared" si="15"/>
        <v>En Proceso</v>
      </c>
      <c r="BU9" s="28" t="str">
        <f t="shared" si="15"/>
        <v>En Proceso</v>
      </c>
      <c r="BV9" s="28" t="str">
        <f t="shared" si="15"/>
        <v>En Proceso</v>
      </c>
      <c r="BW9" s="28" t="str">
        <f t="shared" si="15"/>
        <v>En Proceso</v>
      </c>
      <c r="BX9" s="28" t="str">
        <f t="shared" si="15"/>
        <v>En Proceso</v>
      </c>
      <c r="BY9" s="28" t="str">
        <f t="shared" si="15"/>
        <v>En Proceso</v>
      </c>
      <c r="BZ9" s="28" t="str">
        <f t="shared" ref="BZ9:CI11" si="16">IF(AND(BZ$5&gt;=$B9,BZ$5&lt;=$C9),$F9,"")</f>
        <v>En Proceso</v>
      </c>
      <c r="CA9" s="28" t="str">
        <f t="shared" si="16"/>
        <v>En Proceso</v>
      </c>
      <c r="CB9" s="28" t="str">
        <f t="shared" si="16"/>
        <v>En Proceso</v>
      </c>
      <c r="CC9" s="28" t="str">
        <f t="shared" si="16"/>
        <v>En Proceso</v>
      </c>
      <c r="CD9" s="28" t="str">
        <f t="shared" si="16"/>
        <v>En Proceso</v>
      </c>
      <c r="CE9" s="28" t="str">
        <f t="shared" si="16"/>
        <v>En Proceso</v>
      </c>
      <c r="CF9" s="28" t="str">
        <f t="shared" si="16"/>
        <v>En Proceso</v>
      </c>
      <c r="CG9" s="28" t="str">
        <f t="shared" si="16"/>
        <v>En Proceso</v>
      </c>
      <c r="CH9" s="28" t="str">
        <f t="shared" si="16"/>
        <v>En Proceso</v>
      </c>
      <c r="CI9" s="28" t="str">
        <f t="shared" si="16"/>
        <v>En Proceso</v>
      </c>
      <c r="CJ9" s="28" t="str">
        <f t="shared" ref="CJ9:CS11" si="17">IF(AND(CJ$5&gt;=$B9,CJ$5&lt;=$C9),$F9,"")</f>
        <v>En Proceso</v>
      </c>
      <c r="CK9" s="28" t="str">
        <f t="shared" si="17"/>
        <v>En Proceso</v>
      </c>
      <c r="CL9" s="28" t="str">
        <f t="shared" si="17"/>
        <v>En Proceso</v>
      </c>
      <c r="CM9" s="28" t="str">
        <f t="shared" si="17"/>
        <v/>
      </c>
      <c r="CN9" s="28" t="str">
        <f t="shared" si="17"/>
        <v/>
      </c>
      <c r="CO9" s="28" t="str">
        <f t="shared" si="17"/>
        <v/>
      </c>
      <c r="CP9" s="28" t="str">
        <f t="shared" si="17"/>
        <v/>
      </c>
      <c r="CQ9" s="28" t="str">
        <f t="shared" si="17"/>
        <v/>
      </c>
      <c r="CR9" s="28" t="str">
        <f t="shared" si="17"/>
        <v/>
      </c>
      <c r="CS9" s="28" t="str">
        <f t="shared" si="17"/>
        <v/>
      </c>
      <c r="CT9" s="28" t="str">
        <f t="shared" ref="CT9:DC11" si="18">IF(AND(CT$5&gt;=$B9,CT$5&lt;=$C9),$F9,"")</f>
        <v/>
      </c>
      <c r="CU9" s="28" t="str">
        <f t="shared" si="18"/>
        <v/>
      </c>
      <c r="CV9" s="28" t="str">
        <f t="shared" si="18"/>
        <v/>
      </c>
      <c r="CW9" s="28" t="str">
        <f t="shared" si="18"/>
        <v/>
      </c>
      <c r="CX9" s="28" t="str">
        <f t="shared" si="18"/>
        <v/>
      </c>
      <c r="CY9" s="28" t="str">
        <f t="shared" si="18"/>
        <v/>
      </c>
      <c r="CZ9" s="28" t="str">
        <f t="shared" si="18"/>
        <v/>
      </c>
      <c r="DA9" s="28" t="str">
        <f t="shared" si="18"/>
        <v/>
      </c>
      <c r="DB9" s="28" t="str">
        <f t="shared" si="18"/>
        <v/>
      </c>
      <c r="DC9" s="28" t="str">
        <f t="shared" si="18"/>
        <v/>
      </c>
      <c r="DD9" s="28" t="str">
        <f t="shared" ref="DD9:DM11" si="19">IF(AND(DD$5&gt;=$B9,DD$5&lt;=$C9),$F9,"")</f>
        <v/>
      </c>
      <c r="DE9" s="28" t="str">
        <f t="shared" si="19"/>
        <v/>
      </c>
      <c r="DF9" s="28" t="str">
        <f t="shared" si="19"/>
        <v/>
      </c>
      <c r="DG9" s="28" t="str">
        <f t="shared" si="19"/>
        <v/>
      </c>
      <c r="DH9" s="28" t="str">
        <f t="shared" si="19"/>
        <v/>
      </c>
      <c r="DI9" s="28" t="str">
        <f t="shared" si="19"/>
        <v/>
      </c>
      <c r="DJ9" s="28" t="str">
        <f t="shared" si="19"/>
        <v/>
      </c>
      <c r="DK9" s="28" t="str">
        <f t="shared" si="19"/>
        <v/>
      </c>
      <c r="DL9" s="28" t="str">
        <f t="shared" si="19"/>
        <v/>
      </c>
      <c r="DM9" s="28" t="str">
        <f t="shared" si="19"/>
        <v/>
      </c>
      <c r="DN9" s="28" t="str">
        <f t="shared" ref="DN9:DW11" si="20">IF(AND(DN$5&gt;=$B9,DN$5&lt;=$C9),$F9,"")</f>
        <v/>
      </c>
      <c r="DO9" s="28" t="str">
        <f t="shared" si="20"/>
        <v/>
      </c>
      <c r="DP9" s="28" t="str">
        <f t="shared" si="20"/>
        <v/>
      </c>
      <c r="DQ9" s="28" t="str">
        <f t="shared" si="20"/>
        <v/>
      </c>
      <c r="DR9" s="28" t="str">
        <f t="shared" si="20"/>
        <v/>
      </c>
      <c r="DS9" s="28" t="str">
        <f t="shared" si="20"/>
        <v/>
      </c>
      <c r="DT9" s="28" t="str">
        <f t="shared" si="20"/>
        <v/>
      </c>
      <c r="DU9" s="28" t="str">
        <f t="shared" si="20"/>
        <v/>
      </c>
      <c r="DV9" s="28" t="str">
        <f t="shared" si="20"/>
        <v/>
      </c>
      <c r="DW9" s="28" t="str">
        <f t="shared" si="20"/>
        <v/>
      </c>
      <c r="DX9" s="28" t="str">
        <f t="shared" ref="DX9:EG11" si="21">IF(AND(DX$5&gt;=$B9,DX$5&lt;=$C9),$F9,"")</f>
        <v/>
      </c>
      <c r="DY9" s="28" t="str">
        <f t="shared" si="21"/>
        <v/>
      </c>
      <c r="DZ9" s="28" t="str">
        <f t="shared" si="21"/>
        <v/>
      </c>
      <c r="EA9" s="28" t="str">
        <f t="shared" si="21"/>
        <v/>
      </c>
      <c r="EB9" s="28" t="str">
        <f t="shared" si="21"/>
        <v/>
      </c>
      <c r="EC9" s="28" t="str">
        <f t="shared" si="21"/>
        <v/>
      </c>
      <c r="ED9" s="28" t="str">
        <f t="shared" si="21"/>
        <v/>
      </c>
      <c r="EE9" s="28" t="str">
        <f t="shared" si="21"/>
        <v/>
      </c>
      <c r="EF9" s="28" t="str">
        <f t="shared" si="21"/>
        <v/>
      </c>
      <c r="EG9" s="28" t="str">
        <f t="shared" si="21"/>
        <v/>
      </c>
      <c r="EH9" s="28" t="str">
        <f t="shared" ref="EH9:EQ11" si="22">IF(AND(EH$5&gt;=$B9,EH$5&lt;=$C9),$F9,"")</f>
        <v/>
      </c>
      <c r="EI9" s="28" t="str">
        <f t="shared" si="22"/>
        <v/>
      </c>
      <c r="EJ9" s="28" t="str">
        <f t="shared" si="22"/>
        <v/>
      </c>
      <c r="EK9" s="28" t="str">
        <f t="shared" si="22"/>
        <v/>
      </c>
      <c r="EL9" s="28" t="str">
        <f t="shared" si="22"/>
        <v/>
      </c>
      <c r="EM9" s="28" t="str">
        <f t="shared" si="22"/>
        <v/>
      </c>
      <c r="EN9" s="28" t="str">
        <f t="shared" si="22"/>
        <v/>
      </c>
      <c r="EO9" s="28" t="str">
        <f t="shared" si="22"/>
        <v/>
      </c>
      <c r="EP9" s="28" t="str">
        <f t="shared" si="22"/>
        <v/>
      </c>
      <c r="EQ9" s="28" t="str">
        <f t="shared" si="22"/>
        <v/>
      </c>
      <c r="ER9" s="28" t="str">
        <f t="shared" ref="ER9:FA11" si="23">IF(AND(ER$5&gt;=$B9,ER$5&lt;=$C9),$F9,"")</f>
        <v/>
      </c>
      <c r="ES9" s="28" t="str">
        <f t="shared" si="23"/>
        <v/>
      </c>
      <c r="ET9" s="28" t="str">
        <f t="shared" si="23"/>
        <v/>
      </c>
      <c r="EU9" s="28" t="str">
        <f t="shared" si="23"/>
        <v/>
      </c>
      <c r="EV9" s="28" t="str">
        <f t="shared" si="23"/>
        <v/>
      </c>
      <c r="EW9" s="28" t="str">
        <f t="shared" si="23"/>
        <v/>
      </c>
      <c r="EX9" s="28" t="str">
        <f t="shared" si="23"/>
        <v/>
      </c>
      <c r="EY9" s="28" t="str">
        <f t="shared" si="23"/>
        <v/>
      </c>
      <c r="EZ9" s="28" t="str">
        <f t="shared" si="23"/>
        <v/>
      </c>
      <c r="FA9" s="28" t="str">
        <f t="shared" si="23"/>
        <v/>
      </c>
      <c r="FB9" s="28" t="str">
        <f t="shared" ref="FB9:FK11" si="24">IF(AND(FB$5&gt;=$B9,FB$5&lt;=$C9),$F9,"")</f>
        <v/>
      </c>
      <c r="FC9" s="28" t="str">
        <f t="shared" si="24"/>
        <v/>
      </c>
      <c r="FD9" s="28" t="str">
        <f t="shared" si="24"/>
        <v/>
      </c>
      <c r="FE9" s="28" t="str">
        <f t="shared" si="24"/>
        <v/>
      </c>
      <c r="FF9" s="28" t="str">
        <f t="shared" si="24"/>
        <v/>
      </c>
      <c r="FG9" s="28" t="str">
        <f t="shared" si="24"/>
        <v/>
      </c>
      <c r="FH9" s="28" t="str">
        <f t="shared" si="24"/>
        <v/>
      </c>
      <c r="FI9" s="28" t="str">
        <f t="shared" si="24"/>
        <v/>
      </c>
      <c r="FJ9" s="28" t="str">
        <f t="shared" si="24"/>
        <v/>
      </c>
      <c r="FK9" s="28" t="str">
        <f t="shared" si="24"/>
        <v/>
      </c>
      <c r="FL9" s="28" t="str">
        <f t="shared" ref="FL9:FU11" si="25">IF(AND(FL$5&gt;=$B9,FL$5&lt;=$C9),$F9,"")</f>
        <v/>
      </c>
      <c r="FM9" s="28" t="str">
        <f t="shared" si="25"/>
        <v/>
      </c>
      <c r="FN9" s="28" t="str">
        <f t="shared" si="25"/>
        <v/>
      </c>
      <c r="FO9" s="28" t="str">
        <f t="shared" si="25"/>
        <v/>
      </c>
      <c r="FP9" s="28" t="str">
        <f t="shared" si="25"/>
        <v/>
      </c>
      <c r="FQ9" s="28" t="str">
        <f t="shared" si="25"/>
        <v/>
      </c>
      <c r="FR9" s="28" t="str">
        <f t="shared" si="25"/>
        <v/>
      </c>
      <c r="FS9" s="28" t="str">
        <f t="shared" si="25"/>
        <v/>
      </c>
      <c r="FT9" s="28" t="str">
        <f t="shared" si="25"/>
        <v/>
      </c>
      <c r="FU9" s="28" t="str">
        <f t="shared" si="25"/>
        <v/>
      </c>
      <c r="FV9" s="28" t="str">
        <f t="shared" ref="FV9:GE11" si="26">IF(AND(FV$5&gt;=$B9,FV$5&lt;=$C9),$F9,"")</f>
        <v/>
      </c>
      <c r="FW9" s="28" t="str">
        <f t="shared" si="26"/>
        <v/>
      </c>
      <c r="FX9" s="28" t="str">
        <f t="shared" si="26"/>
        <v/>
      </c>
      <c r="FY9" s="28" t="str">
        <f t="shared" si="26"/>
        <v/>
      </c>
      <c r="FZ9" s="28" t="str">
        <f t="shared" si="26"/>
        <v/>
      </c>
      <c r="GA9" s="28" t="str">
        <f t="shared" si="26"/>
        <v/>
      </c>
      <c r="GB9" s="28" t="str">
        <f t="shared" si="26"/>
        <v/>
      </c>
      <c r="GC9" s="28" t="str">
        <f t="shared" si="26"/>
        <v/>
      </c>
      <c r="GD9" s="28" t="str">
        <f t="shared" si="26"/>
        <v/>
      </c>
      <c r="GE9" s="28" t="str">
        <f t="shared" si="26"/>
        <v/>
      </c>
      <c r="GF9" s="28" t="str">
        <f t="shared" ref="GF9:GO11" si="27">IF(AND(GF$5&gt;=$B9,GF$5&lt;=$C9),$F9,"")</f>
        <v/>
      </c>
      <c r="GG9" s="28" t="str">
        <f t="shared" si="27"/>
        <v/>
      </c>
      <c r="GH9" s="28" t="str">
        <f t="shared" si="27"/>
        <v/>
      </c>
      <c r="GI9" s="28" t="str">
        <f t="shared" si="27"/>
        <v/>
      </c>
      <c r="GJ9" s="28" t="str">
        <f t="shared" si="27"/>
        <v/>
      </c>
      <c r="GK9" s="28" t="str">
        <f t="shared" si="27"/>
        <v/>
      </c>
      <c r="GL9" s="28" t="str">
        <f t="shared" si="27"/>
        <v/>
      </c>
      <c r="GM9" s="28" t="str">
        <f t="shared" si="27"/>
        <v/>
      </c>
      <c r="GN9" s="28" t="str">
        <f t="shared" si="27"/>
        <v/>
      </c>
      <c r="GO9" s="28" t="str">
        <f t="shared" si="27"/>
        <v/>
      </c>
      <c r="GP9" s="28" t="str">
        <f t="shared" ref="GP9:GY11" si="28">IF(AND(GP$5&gt;=$B9,GP$5&lt;=$C9),$F9,"")</f>
        <v/>
      </c>
      <c r="GQ9" s="28" t="str">
        <f t="shared" si="28"/>
        <v/>
      </c>
      <c r="GR9" s="28" t="str">
        <f t="shared" si="28"/>
        <v/>
      </c>
      <c r="GS9" s="28" t="str">
        <f t="shared" si="28"/>
        <v/>
      </c>
      <c r="GT9" s="28" t="str">
        <f t="shared" si="28"/>
        <v/>
      </c>
      <c r="GU9" s="28" t="str">
        <f t="shared" si="28"/>
        <v/>
      </c>
      <c r="GV9" s="28" t="str">
        <f t="shared" si="28"/>
        <v/>
      </c>
      <c r="GW9" s="28" t="str">
        <f t="shared" si="28"/>
        <v/>
      </c>
      <c r="GX9" s="28" t="str">
        <f t="shared" si="28"/>
        <v/>
      </c>
      <c r="GY9" s="28" t="str">
        <f t="shared" si="28"/>
        <v/>
      </c>
      <c r="GZ9" s="28" t="str">
        <f t="shared" ref="GZ9:HI11" si="29">IF(AND(GZ$5&gt;=$B9,GZ$5&lt;=$C9),$F9,"")</f>
        <v/>
      </c>
      <c r="HA9" s="28" t="str">
        <f t="shared" si="29"/>
        <v/>
      </c>
      <c r="HB9" s="28" t="str">
        <f t="shared" si="29"/>
        <v/>
      </c>
      <c r="HC9" s="28" t="str">
        <f t="shared" si="29"/>
        <v/>
      </c>
      <c r="HD9" s="28" t="str">
        <f t="shared" si="29"/>
        <v/>
      </c>
      <c r="HE9" s="28" t="str">
        <f t="shared" si="29"/>
        <v/>
      </c>
      <c r="HF9" s="28" t="str">
        <f t="shared" si="29"/>
        <v/>
      </c>
      <c r="HG9" s="28" t="str">
        <f t="shared" si="29"/>
        <v/>
      </c>
      <c r="HH9" s="28" t="str">
        <f t="shared" si="29"/>
        <v/>
      </c>
      <c r="HI9" s="28" t="str">
        <f t="shared" si="29"/>
        <v/>
      </c>
      <c r="HJ9" s="28" t="str">
        <f t="shared" ref="HJ9:HS11" si="30">IF(AND(HJ$5&gt;=$B9,HJ$5&lt;=$C9),$F9,"")</f>
        <v/>
      </c>
      <c r="HK9" s="28" t="str">
        <f t="shared" si="30"/>
        <v/>
      </c>
      <c r="HL9" s="28" t="str">
        <f t="shared" si="30"/>
        <v/>
      </c>
      <c r="HM9" s="28" t="str">
        <f t="shared" si="30"/>
        <v/>
      </c>
      <c r="HN9" s="28" t="str">
        <f t="shared" si="30"/>
        <v/>
      </c>
      <c r="HO9" s="28" t="str">
        <f t="shared" si="30"/>
        <v/>
      </c>
      <c r="HP9" s="28" t="str">
        <f t="shared" si="30"/>
        <v/>
      </c>
      <c r="HQ9" s="28" t="str">
        <f t="shared" si="30"/>
        <v/>
      </c>
      <c r="HR9" s="28" t="str">
        <f t="shared" si="30"/>
        <v/>
      </c>
      <c r="HS9" s="28" t="str">
        <f t="shared" si="30"/>
        <v/>
      </c>
      <c r="HT9" s="28" t="str">
        <f t="shared" ref="HT9:IC11" si="31">IF(AND(HT$5&gt;=$B9,HT$5&lt;=$C9),$F9,"")</f>
        <v/>
      </c>
      <c r="HU9" s="28" t="str">
        <f t="shared" si="31"/>
        <v/>
      </c>
      <c r="HV9" s="28" t="str">
        <f t="shared" si="31"/>
        <v/>
      </c>
      <c r="HW9" s="28" t="str">
        <f t="shared" si="31"/>
        <v/>
      </c>
      <c r="HX9" s="28" t="str">
        <f t="shared" si="31"/>
        <v/>
      </c>
      <c r="HY9" s="28" t="str">
        <f t="shared" si="31"/>
        <v/>
      </c>
      <c r="HZ9" s="28" t="str">
        <f t="shared" si="31"/>
        <v/>
      </c>
      <c r="IA9" s="28" t="str">
        <f t="shared" si="31"/>
        <v/>
      </c>
      <c r="IB9" s="28" t="str">
        <f t="shared" si="31"/>
        <v/>
      </c>
      <c r="IC9" s="28" t="str">
        <f t="shared" si="31"/>
        <v/>
      </c>
      <c r="ID9" s="28" t="str">
        <f t="shared" ref="ID9:IM11" si="32">IF(AND(ID$5&gt;=$B9,ID$5&lt;=$C9),$F9,"")</f>
        <v/>
      </c>
      <c r="IE9" s="28" t="str">
        <f t="shared" si="32"/>
        <v/>
      </c>
      <c r="IF9" s="28" t="str">
        <f t="shared" si="32"/>
        <v/>
      </c>
      <c r="IG9" s="28" t="str">
        <f t="shared" si="32"/>
        <v/>
      </c>
      <c r="IH9" s="28" t="str">
        <f t="shared" si="32"/>
        <v/>
      </c>
      <c r="II9" s="28" t="str">
        <f t="shared" si="32"/>
        <v/>
      </c>
      <c r="IJ9" s="28" t="str">
        <f t="shared" si="32"/>
        <v/>
      </c>
      <c r="IK9" s="28" t="str">
        <f t="shared" si="32"/>
        <v/>
      </c>
      <c r="IL9" s="28" t="str">
        <f t="shared" si="32"/>
        <v/>
      </c>
      <c r="IM9" s="28" t="str">
        <f t="shared" si="32"/>
        <v/>
      </c>
      <c r="IN9" s="28" t="str">
        <f t="shared" ref="IN9:IW11" si="33">IF(AND(IN$5&gt;=$B9,IN$5&lt;=$C9),$F9,"")</f>
        <v/>
      </c>
      <c r="IO9" s="28" t="str">
        <f t="shared" si="33"/>
        <v/>
      </c>
      <c r="IP9" s="28" t="str">
        <f t="shared" si="33"/>
        <v/>
      </c>
      <c r="IQ9" s="28" t="str">
        <f t="shared" si="33"/>
        <v/>
      </c>
      <c r="IR9" s="28" t="str">
        <f t="shared" si="33"/>
        <v/>
      </c>
      <c r="IS9" s="28" t="str">
        <f t="shared" si="33"/>
        <v/>
      </c>
      <c r="IT9" s="28" t="str">
        <f t="shared" si="33"/>
        <v/>
      </c>
      <c r="IU9" s="28" t="str">
        <f t="shared" si="33"/>
        <v/>
      </c>
      <c r="IV9" s="28" t="str">
        <f t="shared" si="33"/>
        <v/>
      </c>
      <c r="IW9" s="28" t="str">
        <f t="shared" si="33"/>
        <v/>
      </c>
      <c r="IX9" s="28" t="str">
        <f t="shared" ref="IX9:JG11" si="34">IF(AND(IX$5&gt;=$B9,IX$5&lt;=$C9),$F9,"")</f>
        <v/>
      </c>
      <c r="IY9" s="28" t="str">
        <f t="shared" si="34"/>
        <v/>
      </c>
      <c r="IZ9" s="28" t="str">
        <f t="shared" si="34"/>
        <v/>
      </c>
      <c r="JA9" s="28" t="str">
        <f t="shared" si="34"/>
        <v/>
      </c>
      <c r="JB9" s="28" t="str">
        <f t="shared" si="34"/>
        <v/>
      </c>
      <c r="JC9" s="28" t="str">
        <f t="shared" si="34"/>
        <v/>
      </c>
      <c r="JD9" s="28" t="str">
        <f t="shared" si="34"/>
        <v/>
      </c>
      <c r="JE9" s="28" t="str">
        <f t="shared" si="34"/>
        <v/>
      </c>
      <c r="JF9" s="28" t="str">
        <f t="shared" si="34"/>
        <v/>
      </c>
      <c r="JG9" s="28" t="str">
        <f t="shared" si="34"/>
        <v/>
      </c>
      <c r="JH9" s="28" t="str">
        <f t="shared" ref="JH9:JQ11" si="35">IF(AND(JH$5&gt;=$B9,JH$5&lt;=$C9),$F9,"")</f>
        <v/>
      </c>
      <c r="JI9" s="28" t="str">
        <f t="shared" si="35"/>
        <v/>
      </c>
      <c r="JJ9" s="28" t="str">
        <f t="shared" si="35"/>
        <v/>
      </c>
      <c r="JK9" s="28" t="str">
        <f t="shared" si="35"/>
        <v/>
      </c>
      <c r="JL9" s="28" t="str">
        <f t="shared" si="35"/>
        <v/>
      </c>
      <c r="JM9" s="28" t="str">
        <f t="shared" si="35"/>
        <v/>
      </c>
      <c r="JN9" s="28" t="str">
        <f t="shared" si="35"/>
        <v/>
      </c>
      <c r="JO9" s="28" t="str">
        <f t="shared" si="35"/>
        <v/>
      </c>
      <c r="JP9" s="28" t="str">
        <f t="shared" si="35"/>
        <v/>
      </c>
      <c r="JQ9" s="28" t="str">
        <f t="shared" si="35"/>
        <v/>
      </c>
      <c r="JR9" s="28" t="str">
        <f t="shared" ref="JR9:KA11" si="36">IF(AND(JR$5&gt;=$B9,JR$5&lt;=$C9),$F9,"")</f>
        <v/>
      </c>
      <c r="JS9" s="28" t="str">
        <f t="shared" si="36"/>
        <v/>
      </c>
      <c r="JT9" s="28" t="str">
        <f t="shared" si="36"/>
        <v/>
      </c>
      <c r="JU9" s="28" t="str">
        <f t="shared" si="36"/>
        <v/>
      </c>
      <c r="JV9" s="28" t="str">
        <f t="shared" si="36"/>
        <v/>
      </c>
      <c r="JW9" s="28" t="str">
        <f t="shared" si="36"/>
        <v/>
      </c>
      <c r="JX9" s="28" t="str">
        <f t="shared" si="36"/>
        <v/>
      </c>
      <c r="JY9" s="28" t="str">
        <f t="shared" si="36"/>
        <v/>
      </c>
      <c r="JZ9" s="28" t="str">
        <f t="shared" si="36"/>
        <v/>
      </c>
      <c r="KA9" s="28" t="str">
        <f t="shared" si="36"/>
        <v/>
      </c>
      <c r="KB9" s="28" t="str">
        <f t="shared" ref="KB9:KK11" si="37">IF(AND(KB$5&gt;=$B9,KB$5&lt;=$C9),$F9,"")</f>
        <v/>
      </c>
      <c r="KC9" s="28" t="str">
        <f t="shared" si="37"/>
        <v/>
      </c>
      <c r="KD9" s="28" t="str">
        <f t="shared" si="37"/>
        <v/>
      </c>
      <c r="KE9" s="28" t="str">
        <f t="shared" si="37"/>
        <v/>
      </c>
      <c r="KF9" s="28" t="str">
        <f t="shared" si="37"/>
        <v/>
      </c>
      <c r="KG9" s="28" t="str">
        <f t="shared" si="37"/>
        <v/>
      </c>
      <c r="KH9" s="28" t="str">
        <f t="shared" si="37"/>
        <v/>
      </c>
      <c r="KI9" s="28" t="str">
        <f t="shared" si="37"/>
        <v/>
      </c>
      <c r="KJ9" s="28" t="str">
        <f t="shared" si="37"/>
        <v/>
      </c>
      <c r="KK9" s="28" t="str">
        <f t="shared" si="37"/>
        <v/>
      </c>
      <c r="KL9" s="28" t="str">
        <f t="shared" ref="KL9:KU11" si="38">IF(AND(KL$5&gt;=$B9,KL$5&lt;=$C9),$F9,"")</f>
        <v/>
      </c>
      <c r="KM9" s="28" t="str">
        <f t="shared" si="38"/>
        <v/>
      </c>
      <c r="KN9" s="28" t="str">
        <f t="shared" si="38"/>
        <v/>
      </c>
      <c r="KO9" s="28" t="str">
        <f t="shared" si="38"/>
        <v/>
      </c>
      <c r="KP9" s="28" t="str">
        <f t="shared" si="38"/>
        <v/>
      </c>
      <c r="KQ9" s="28" t="str">
        <f t="shared" si="38"/>
        <v/>
      </c>
      <c r="KR9" s="28" t="str">
        <f t="shared" si="38"/>
        <v/>
      </c>
      <c r="KS9" s="28" t="str">
        <f t="shared" si="38"/>
        <v/>
      </c>
      <c r="KT9" s="28" t="str">
        <f t="shared" si="38"/>
        <v/>
      </c>
      <c r="KU9" s="28" t="str">
        <f t="shared" si="38"/>
        <v/>
      </c>
      <c r="KV9" s="28" t="str">
        <f t="shared" ref="KV9:LE11" si="39">IF(AND(KV$5&gt;=$B9,KV$5&lt;=$C9),$F9,"")</f>
        <v/>
      </c>
      <c r="KW9" s="28" t="str">
        <f t="shared" si="39"/>
        <v/>
      </c>
      <c r="KX9" s="28" t="str">
        <f t="shared" si="39"/>
        <v/>
      </c>
      <c r="KY9" s="28" t="str">
        <f t="shared" si="39"/>
        <v/>
      </c>
      <c r="KZ9" s="28" t="str">
        <f t="shared" si="39"/>
        <v/>
      </c>
      <c r="LA9" s="28" t="str">
        <f t="shared" si="39"/>
        <v/>
      </c>
      <c r="LB9" s="28" t="str">
        <f t="shared" si="39"/>
        <v/>
      </c>
      <c r="LC9" s="28" t="str">
        <f t="shared" si="39"/>
        <v/>
      </c>
      <c r="LD9" s="28" t="str">
        <f t="shared" si="39"/>
        <v/>
      </c>
      <c r="LE9" s="28" t="str">
        <f t="shared" si="39"/>
        <v/>
      </c>
      <c r="LF9" s="28" t="str">
        <f t="shared" ref="LF9:LO11" si="40">IF(AND(LF$5&gt;=$B9,LF$5&lt;=$C9),$F9,"")</f>
        <v/>
      </c>
      <c r="LG9" s="28" t="str">
        <f t="shared" si="40"/>
        <v/>
      </c>
      <c r="LH9" s="28" t="str">
        <f t="shared" si="40"/>
        <v/>
      </c>
      <c r="LI9" s="28" t="str">
        <f t="shared" si="40"/>
        <v/>
      </c>
      <c r="LJ9" s="28" t="str">
        <f t="shared" si="40"/>
        <v/>
      </c>
      <c r="LK9" s="28" t="str">
        <f t="shared" si="40"/>
        <v/>
      </c>
      <c r="LL9" s="28" t="str">
        <f t="shared" si="40"/>
        <v/>
      </c>
      <c r="LM9" s="28" t="str">
        <f t="shared" si="40"/>
        <v/>
      </c>
      <c r="LN9" s="28" t="str">
        <f t="shared" si="40"/>
        <v/>
      </c>
      <c r="LO9" s="28" t="str">
        <f t="shared" si="40"/>
        <v/>
      </c>
      <c r="LP9" s="28" t="str">
        <f t="shared" ref="LP9:MC11" si="41">IF(AND(LP$5&gt;=$B9,LP$5&lt;=$C9),$F9,"")</f>
        <v/>
      </c>
      <c r="LQ9" s="28" t="str">
        <f t="shared" si="41"/>
        <v/>
      </c>
      <c r="LR9" s="28" t="str">
        <f t="shared" si="41"/>
        <v/>
      </c>
      <c r="LS9" s="28" t="str">
        <f t="shared" si="41"/>
        <v/>
      </c>
      <c r="LT9" s="28" t="str">
        <f t="shared" si="41"/>
        <v/>
      </c>
      <c r="LU9" s="28" t="str">
        <f t="shared" si="41"/>
        <v/>
      </c>
      <c r="LV9" s="28" t="str">
        <f t="shared" si="41"/>
        <v/>
      </c>
      <c r="LW9" s="28" t="str">
        <f t="shared" si="41"/>
        <v/>
      </c>
      <c r="LX9" s="28" t="str">
        <f t="shared" si="41"/>
        <v/>
      </c>
      <c r="LY9" s="28" t="str">
        <f t="shared" si="41"/>
        <v/>
      </c>
      <c r="LZ9" s="28" t="str">
        <f t="shared" si="41"/>
        <v/>
      </c>
      <c r="MA9" s="28" t="str">
        <f t="shared" si="41"/>
        <v/>
      </c>
      <c r="MB9" s="28" t="str">
        <f t="shared" si="41"/>
        <v/>
      </c>
      <c r="MC9" s="29" t="str">
        <f t="shared" si="41"/>
        <v/>
      </c>
    </row>
    <row r="10" spans="1:341" x14ac:dyDescent="0.55000000000000004">
      <c r="A10" s="3" t="s">
        <v>37</v>
      </c>
      <c r="B10" s="42">
        <f>'Insumo Plan 01'!J28</f>
        <v>43941</v>
      </c>
      <c r="C10" s="13">
        <f t="shared" si="6"/>
        <v>43996</v>
      </c>
      <c r="D10" s="67">
        <f>'Insumo Plan 01'!K28</f>
        <v>56</v>
      </c>
      <c r="E10" s="43">
        <f>'Insumo Plan 01'!L28</f>
        <v>0.9</v>
      </c>
      <c r="F10" s="3" t="str">
        <f t="shared" si="7"/>
        <v>Completado</v>
      </c>
      <c r="G10" s="27" t="str">
        <f t="shared" si="8"/>
        <v/>
      </c>
      <c r="H10" s="28" t="str">
        <f t="shared" si="9"/>
        <v/>
      </c>
      <c r="I10" s="28" t="str">
        <f t="shared" si="9"/>
        <v/>
      </c>
      <c r="J10" s="28" t="str">
        <f t="shared" si="9"/>
        <v/>
      </c>
      <c r="K10" s="28" t="str">
        <f t="shared" si="9"/>
        <v/>
      </c>
      <c r="L10" s="28" t="str">
        <f t="shared" si="9"/>
        <v/>
      </c>
      <c r="M10" s="28" t="str">
        <f t="shared" si="9"/>
        <v/>
      </c>
      <c r="N10" s="28" t="str">
        <f t="shared" si="9"/>
        <v/>
      </c>
      <c r="O10" s="28" t="str">
        <f t="shared" si="9"/>
        <v/>
      </c>
      <c r="P10" s="28" t="str">
        <f t="shared" si="9"/>
        <v/>
      </c>
      <c r="Q10" s="28" t="str">
        <f t="shared" si="9"/>
        <v/>
      </c>
      <c r="R10" s="28" t="str">
        <f t="shared" si="10"/>
        <v/>
      </c>
      <c r="S10" s="28" t="str">
        <f t="shared" si="10"/>
        <v/>
      </c>
      <c r="T10" s="28" t="str">
        <f t="shared" si="10"/>
        <v/>
      </c>
      <c r="U10" s="28" t="str">
        <f t="shared" si="10"/>
        <v/>
      </c>
      <c r="V10" s="28" t="str">
        <f t="shared" si="10"/>
        <v/>
      </c>
      <c r="W10" s="28" t="str">
        <f t="shared" si="10"/>
        <v/>
      </c>
      <c r="X10" s="28" t="str">
        <f t="shared" si="10"/>
        <v/>
      </c>
      <c r="Y10" s="28" t="str">
        <f t="shared" si="10"/>
        <v/>
      </c>
      <c r="Z10" s="28" t="str">
        <f t="shared" si="10"/>
        <v/>
      </c>
      <c r="AA10" s="28" t="str">
        <f t="shared" si="10"/>
        <v/>
      </c>
      <c r="AB10" s="28" t="str">
        <f t="shared" si="11"/>
        <v/>
      </c>
      <c r="AC10" s="28" t="str">
        <f t="shared" si="11"/>
        <v/>
      </c>
      <c r="AD10" s="28" t="str">
        <f t="shared" si="11"/>
        <v/>
      </c>
      <c r="AE10" s="28" t="str">
        <f t="shared" si="11"/>
        <v/>
      </c>
      <c r="AF10" s="28" t="str">
        <f t="shared" si="11"/>
        <v/>
      </c>
      <c r="AG10" s="28" t="str">
        <f t="shared" si="11"/>
        <v/>
      </c>
      <c r="AH10" s="28" t="str">
        <f t="shared" si="11"/>
        <v/>
      </c>
      <c r="AI10" s="28" t="str">
        <f t="shared" si="11"/>
        <v/>
      </c>
      <c r="AJ10" s="28" t="str">
        <f t="shared" si="11"/>
        <v/>
      </c>
      <c r="AK10" s="28" t="str">
        <f t="shared" si="11"/>
        <v/>
      </c>
      <c r="AL10" s="28" t="str">
        <f t="shared" si="12"/>
        <v/>
      </c>
      <c r="AM10" s="28" t="str">
        <f t="shared" si="12"/>
        <v/>
      </c>
      <c r="AN10" s="28" t="str">
        <f t="shared" si="12"/>
        <v/>
      </c>
      <c r="AO10" s="28" t="str">
        <f t="shared" si="12"/>
        <v/>
      </c>
      <c r="AP10" s="28" t="str">
        <f t="shared" si="12"/>
        <v/>
      </c>
      <c r="AQ10" s="28" t="str">
        <f t="shared" si="12"/>
        <v/>
      </c>
      <c r="AR10" s="28" t="str">
        <f t="shared" si="12"/>
        <v/>
      </c>
      <c r="AS10" s="28" t="str">
        <f t="shared" si="12"/>
        <v/>
      </c>
      <c r="AT10" s="28" t="str">
        <f t="shared" si="12"/>
        <v/>
      </c>
      <c r="AU10" s="28" t="str">
        <f t="shared" si="12"/>
        <v/>
      </c>
      <c r="AV10" s="28" t="str">
        <f t="shared" si="13"/>
        <v/>
      </c>
      <c r="AW10" s="28" t="str">
        <f t="shared" si="13"/>
        <v/>
      </c>
      <c r="AX10" s="28" t="str">
        <f t="shared" si="13"/>
        <v/>
      </c>
      <c r="AY10" s="28" t="str">
        <f t="shared" si="13"/>
        <v/>
      </c>
      <c r="AZ10" s="28" t="str">
        <f t="shared" si="13"/>
        <v/>
      </c>
      <c r="BA10" s="28" t="str">
        <f t="shared" si="13"/>
        <v/>
      </c>
      <c r="BB10" s="28" t="str">
        <f t="shared" si="13"/>
        <v/>
      </c>
      <c r="BC10" s="28" t="str">
        <f t="shared" si="13"/>
        <v/>
      </c>
      <c r="BD10" s="28" t="str">
        <f t="shared" si="13"/>
        <v/>
      </c>
      <c r="BE10" s="28" t="str">
        <f t="shared" si="13"/>
        <v/>
      </c>
      <c r="BF10" s="28" t="str">
        <f t="shared" si="14"/>
        <v/>
      </c>
      <c r="BG10" s="28" t="str">
        <f t="shared" si="14"/>
        <v/>
      </c>
      <c r="BH10" s="28" t="str">
        <f t="shared" si="14"/>
        <v/>
      </c>
      <c r="BI10" s="28" t="str">
        <f t="shared" si="14"/>
        <v/>
      </c>
      <c r="BJ10" s="28" t="str">
        <f t="shared" si="14"/>
        <v/>
      </c>
      <c r="BK10" s="28" t="str">
        <f t="shared" si="14"/>
        <v/>
      </c>
      <c r="BL10" s="28" t="str">
        <f t="shared" si="14"/>
        <v/>
      </c>
      <c r="BM10" s="28" t="str">
        <f t="shared" si="14"/>
        <v/>
      </c>
      <c r="BN10" s="28" t="str">
        <f t="shared" si="14"/>
        <v/>
      </c>
      <c r="BO10" s="28" t="str">
        <f t="shared" si="14"/>
        <v/>
      </c>
      <c r="BP10" s="28" t="str">
        <f t="shared" si="15"/>
        <v/>
      </c>
      <c r="BQ10" s="28" t="str">
        <f t="shared" si="15"/>
        <v/>
      </c>
      <c r="BR10" s="28" t="str">
        <f t="shared" si="15"/>
        <v/>
      </c>
      <c r="BS10" s="28" t="str">
        <f t="shared" si="15"/>
        <v/>
      </c>
      <c r="BT10" s="28" t="str">
        <f t="shared" si="15"/>
        <v/>
      </c>
      <c r="BU10" s="28" t="str">
        <f t="shared" si="15"/>
        <v/>
      </c>
      <c r="BV10" s="28" t="str">
        <f t="shared" si="15"/>
        <v/>
      </c>
      <c r="BW10" s="28" t="str">
        <f t="shared" si="15"/>
        <v/>
      </c>
      <c r="BX10" s="28" t="str">
        <f t="shared" si="15"/>
        <v/>
      </c>
      <c r="BY10" s="28" t="str">
        <f t="shared" si="15"/>
        <v/>
      </c>
      <c r="BZ10" s="28" t="str">
        <f t="shared" si="16"/>
        <v/>
      </c>
      <c r="CA10" s="28" t="str">
        <f t="shared" si="16"/>
        <v/>
      </c>
      <c r="CB10" s="28" t="str">
        <f t="shared" si="16"/>
        <v/>
      </c>
      <c r="CC10" s="28" t="str">
        <f t="shared" si="16"/>
        <v/>
      </c>
      <c r="CD10" s="28" t="str">
        <f t="shared" si="16"/>
        <v/>
      </c>
      <c r="CE10" s="28" t="str">
        <f t="shared" si="16"/>
        <v/>
      </c>
      <c r="CF10" s="28" t="str">
        <f t="shared" si="16"/>
        <v/>
      </c>
      <c r="CG10" s="28" t="str">
        <f t="shared" si="16"/>
        <v/>
      </c>
      <c r="CH10" s="28" t="str">
        <f t="shared" si="16"/>
        <v>Completado</v>
      </c>
      <c r="CI10" s="28" t="str">
        <f t="shared" si="16"/>
        <v>Completado</v>
      </c>
      <c r="CJ10" s="28" t="str">
        <f t="shared" si="17"/>
        <v>Completado</v>
      </c>
      <c r="CK10" s="28" t="str">
        <f t="shared" si="17"/>
        <v>Completado</v>
      </c>
      <c r="CL10" s="28" t="str">
        <f t="shared" si="17"/>
        <v>Completado</v>
      </c>
      <c r="CM10" s="28" t="str">
        <f t="shared" si="17"/>
        <v>Completado</v>
      </c>
      <c r="CN10" s="28" t="str">
        <f t="shared" si="17"/>
        <v>Completado</v>
      </c>
      <c r="CO10" s="28" t="str">
        <f t="shared" si="17"/>
        <v>Completado</v>
      </c>
      <c r="CP10" s="28" t="str">
        <f t="shared" si="17"/>
        <v>Completado</v>
      </c>
      <c r="CQ10" s="28" t="str">
        <f t="shared" si="17"/>
        <v>Completado</v>
      </c>
      <c r="CR10" s="28" t="str">
        <f t="shared" si="17"/>
        <v>Completado</v>
      </c>
      <c r="CS10" s="28" t="str">
        <f t="shared" si="17"/>
        <v>Completado</v>
      </c>
      <c r="CT10" s="28" t="str">
        <f t="shared" si="18"/>
        <v>Completado</v>
      </c>
      <c r="CU10" s="28" t="str">
        <f t="shared" si="18"/>
        <v>Completado</v>
      </c>
      <c r="CV10" s="28" t="str">
        <f t="shared" si="18"/>
        <v>Completado</v>
      </c>
      <c r="CW10" s="28" t="str">
        <f t="shared" si="18"/>
        <v>Completado</v>
      </c>
      <c r="CX10" s="28" t="str">
        <f t="shared" si="18"/>
        <v>Completado</v>
      </c>
      <c r="CY10" s="28" t="str">
        <f t="shared" si="18"/>
        <v>Completado</v>
      </c>
      <c r="CZ10" s="28" t="str">
        <f t="shared" si="18"/>
        <v>Completado</v>
      </c>
      <c r="DA10" s="28" t="str">
        <f t="shared" si="18"/>
        <v>Completado</v>
      </c>
      <c r="DB10" s="28" t="str">
        <f t="shared" si="18"/>
        <v>Completado</v>
      </c>
      <c r="DC10" s="28" t="str">
        <f t="shared" si="18"/>
        <v>Completado</v>
      </c>
      <c r="DD10" s="28" t="str">
        <f t="shared" si="19"/>
        <v>Completado</v>
      </c>
      <c r="DE10" s="28" t="str">
        <f t="shared" si="19"/>
        <v>Completado</v>
      </c>
      <c r="DF10" s="28" t="str">
        <f t="shared" si="19"/>
        <v>Completado</v>
      </c>
      <c r="DG10" s="28" t="str">
        <f t="shared" si="19"/>
        <v>Completado</v>
      </c>
      <c r="DH10" s="28" t="str">
        <f t="shared" si="19"/>
        <v>Completado</v>
      </c>
      <c r="DI10" s="28" t="str">
        <f t="shared" si="19"/>
        <v>Completado</v>
      </c>
      <c r="DJ10" s="28" t="str">
        <f t="shared" si="19"/>
        <v>Completado</v>
      </c>
      <c r="DK10" s="28" t="str">
        <f t="shared" si="19"/>
        <v>Completado</v>
      </c>
      <c r="DL10" s="28" t="str">
        <f t="shared" si="19"/>
        <v>Completado</v>
      </c>
      <c r="DM10" s="28" t="str">
        <f t="shared" si="19"/>
        <v>Completado</v>
      </c>
      <c r="DN10" s="28" t="str">
        <f t="shared" si="20"/>
        <v>Completado</v>
      </c>
      <c r="DO10" s="28" t="str">
        <f t="shared" si="20"/>
        <v>Completado</v>
      </c>
      <c r="DP10" s="28" t="str">
        <f t="shared" si="20"/>
        <v>Completado</v>
      </c>
      <c r="DQ10" s="28" t="str">
        <f t="shared" si="20"/>
        <v>Completado</v>
      </c>
      <c r="DR10" s="28" t="str">
        <f t="shared" si="20"/>
        <v>Completado</v>
      </c>
      <c r="DS10" s="28" t="str">
        <f t="shared" si="20"/>
        <v>Completado</v>
      </c>
      <c r="DT10" s="28" t="str">
        <f t="shared" si="20"/>
        <v>Completado</v>
      </c>
      <c r="DU10" s="28" t="str">
        <f t="shared" si="20"/>
        <v>Completado</v>
      </c>
      <c r="DV10" s="28" t="str">
        <f t="shared" si="20"/>
        <v>Completado</v>
      </c>
      <c r="DW10" s="28" t="str">
        <f t="shared" si="20"/>
        <v>Completado</v>
      </c>
      <c r="DX10" s="28" t="str">
        <f t="shared" si="21"/>
        <v>Completado</v>
      </c>
      <c r="DY10" s="28" t="str">
        <f t="shared" si="21"/>
        <v>Completado</v>
      </c>
      <c r="DZ10" s="28" t="str">
        <f t="shared" si="21"/>
        <v>Completado</v>
      </c>
      <c r="EA10" s="28" t="str">
        <f t="shared" si="21"/>
        <v>Completado</v>
      </c>
      <c r="EB10" s="28" t="str">
        <f t="shared" si="21"/>
        <v>Completado</v>
      </c>
      <c r="EC10" s="28" t="str">
        <f t="shared" si="21"/>
        <v>Completado</v>
      </c>
      <c r="ED10" s="28" t="str">
        <f t="shared" si="21"/>
        <v>Completado</v>
      </c>
      <c r="EE10" s="28" t="str">
        <f t="shared" si="21"/>
        <v>Completado</v>
      </c>
      <c r="EF10" s="28" t="str">
        <f t="shared" si="21"/>
        <v>Completado</v>
      </c>
      <c r="EG10" s="28" t="str">
        <f t="shared" si="21"/>
        <v>Completado</v>
      </c>
      <c r="EH10" s="28" t="str">
        <f t="shared" si="22"/>
        <v>Completado</v>
      </c>
      <c r="EI10" s="28" t="str">
        <f t="shared" si="22"/>
        <v>Completado</v>
      </c>
      <c r="EJ10" s="28" t="str">
        <f t="shared" si="22"/>
        <v>Completado</v>
      </c>
      <c r="EK10" s="28" t="str">
        <f t="shared" si="22"/>
        <v>Completado</v>
      </c>
      <c r="EL10" s="28" t="str">
        <f t="shared" si="22"/>
        <v/>
      </c>
      <c r="EM10" s="28" t="str">
        <f t="shared" si="22"/>
        <v/>
      </c>
      <c r="EN10" s="28" t="str">
        <f t="shared" si="22"/>
        <v/>
      </c>
      <c r="EO10" s="28" t="str">
        <f t="shared" si="22"/>
        <v/>
      </c>
      <c r="EP10" s="28" t="str">
        <f t="shared" si="22"/>
        <v/>
      </c>
      <c r="EQ10" s="28" t="str">
        <f t="shared" si="22"/>
        <v/>
      </c>
      <c r="ER10" s="28" t="str">
        <f t="shared" si="23"/>
        <v/>
      </c>
      <c r="ES10" s="28" t="str">
        <f t="shared" si="23"/>
        <v/>
      </c>
      <c r="ET10" s="28" t="str">
        <f t="shared" si="23"/>
        <v/>
      </c>
      <c r="EU10" s="28" t="str">
        <f t="shared" si="23"/>
        <v/>
      </c>
      <c r="EV10" s="28" t="str">
        <f t="shared" si="23"/>
        <v/>
      </c>
      <c r="EW10" s="28" t="str">
        <f t="shared" si="23"/>
        <v/>
      </c>
      <c r="EX10" s="28" t="str">
        <f t="shared" si="23"/>
        <v/>
      </c>
      <c r="EY10" s="28" t="str">
        <f t="shared" si="23"/>
        <v/>
      </c>
      <c r="EZ10" s="28" t="str">
        <f t="shared" si="23"/>
        <v/>
      </c>
      <c r="FA10" s="28" t="str">
        <f t="shared" si="23"/>
        <v/>
      </c>
      <c r="FB10" s="28" t="str">
        <f t="shared" si="24"/>
        <v/>
      </c>
      <c r="FC10" s="28" t="str">
        <f t="shared" si="24"/>
        <v/>
      </c>
      <c r="FD10" s="28" t="str">
        <f t="shared" si="24"/>
        <v/>
      </c>
      <c r="FE10" s="28" t="str">
        <f t="shared" si="24"/>
        <v/>
      </c>
      <c r="FF10" s="28" t="str">
        <f t="shared" si="24"/>
        <v/>
      </c>
      <c r="FG10" s="28" t="str">
        <f t="shared" si="24"/>
        <v/>
      </c>
      <c r="FH10" s="28" t="str">
        <f t="shared" si="24"/>
        <v/>
      </c>
      <c r="FI10" s="28" t="str">
        <f t="shared" si="24"/>
        <v/>
      </c>
      <c r="FJ10" s="28" t="str">
        <f t="shared" si="24"/>
        <v/>
      </c>
      <c r="FK10" s="28" t="str">
        <f t="shared" si="24"/>
        <v/>
      </c>
      <c r="FL10" s="28" t="str">
        <f t="shared" si="25"/>
        <v/>
      </c>
      <c r="FM10" s="28" t="str">
        <f t="shared" si="25"/>
        <v/>
      </c>
      <c r="FN10" s="28" t="str">
        <f t="shared" si="25"/>
        <v/>
      </c>
      <c r="FO10" s="28" t="str">
        <f t="shared" si="25"/>
        <v/>
      </c>
      <c r="FP10" s="28" t="str">
        <f t="shared" si="25"/>
        <v/>
      </c>
      <c r="FQ10" s="28" t="str">
        <f t="shared" si="25"/>
        <v/>
      </c>
      <c r="FR10" s="28" t="str">
        <f t="shared" si="25"/>
        <v/>
      </c>
      <c r="FS10" s="28" t="str">
        <f t="shared" si="25"/>
        <v/>
      </c>
      <c r="FT10" s="28" t="str">
        <f t="shared" si="25"/>
        <v/>
      </c>
      <c r="FU10" s="28" t="str">
        <f t="shared" si="25"/>
        <v/>
      </c>
      <c r="FV10" s="28" t="str">
        <f t="shared" si="26"/>
        <v/>
      </c>
      <c r="FW10" s="28" t="str">
        <f t="shared" si="26"/>
        <v/>
      </c>
      <c r="FX10" s="28" t="str">
        <f t="shared" si="26"/>
        <v/>
      </c>
      <c r="FY10" s="28" t="str">
        <f t="shared" si="26"/>
        <v/>
      </c>
      <c r="FZ10" s="28" t="str">
        <f t="shared" si="26"/>
        <v/>
      </c>
      <c r="GA10" s="28" t="str">
        <f t="shared" si="26"/>
        <v/>
      </c>
      <c r="GB10" s="28" t="str">
        <f t="shared" si="26"/>
        <v/>
      </c>
      <c r="GC10" s="28" t="str">
        <f t="shared" si="26"/>
        <v/>
      </c>
      <c r="GD10" s="28" t="str">
        <f t="shared" si="26"/>
        <v/>
      </c>
      <c r="GE10" s="28" t="str">
        <f t="shared" si="26"/>
        <v/>
      </c>
      <c r="GF10" s="28" t="str">
        <f t="shared" si="27"/>
        <v/>
      </c>
      <c r="GG10" s="28" t="str">
        <f t="shared" si="27"/>
        <v/>
      </c>
      <c r="GH10" s="28" t="str">
        <f t="shared" si="27"/>
        <v/>
      </c>
      <c r="GI10" s="28" t="str">
        <f t="shared" si="27"/>
        <v/>
      </c>
      <c r="GJ10" s="28" t="str">
        <f t="shared" si="27"/>
        <v/>
      </c>
      <c r="GK10" s="28" t="str">
        <f t="shared" si="27"/>
        <v/>
      </c>
      <c r="GL10" s="28" t="str">
        <f t="shared" si="27"/>
        <v/>
      </c>
      <c r="GM10" s="28" t="str">
        <f t="shared" si="27"/>
        <v/>
      </c>
      <c r="GN10" s="28" t="str">
        <f t="shared" si="27"/>
        <v/>
      </c>
      <c r="GO10" s="28" t="str">
        <f t="shared" si="27"/>
        <v/>
      </c>
      <c r="GP10" s="28" t="str">
        <f t="shared" si="28"/>
        <v/>
      </c>
      <c r="GQ10" s="28" t="str">
        <f t="shared" si="28"/>
        <v/>
      </c>
      <c r="GR10" s="28" t="str">
        <f t="shared" si="28"/>
        <v/>
      </c>
      <c r="GS10" s="28" t="str">
        <f t="shared" si="28"/>
        <v/>
      </c>
      <c r="GT10" s="28" t="str">
        <f t="shared" si="28"/>
        <v/>
      </c>
      <c r="GU10" s="28" t="str">
        <f t="shared" si="28"/>
        <v/>
      </c>
      <c r="GV10" s="28" t="str">
        <f t="shared" si="28"/>
        <v/>
      </c>
      <c r="GW10" s="28" t="str">
        <f t="shared" si="28"/>
        <v/>
      </c>
      <c r="GX10" s="28" t="str">
        <f t="shared" si="28"/>
        <v/>
      </c>
      <c r="GY10" s="28" t="str">
        <f t="shared" si="28"/>
        <v/>
      </c>
      <c r="GZ10" s="28" t="str">
        <f t="shared" si="29"/>
        <v/>
      </c>
      <c r="HA10" s="28" t="str">
        <f t="shared" si="29"/>
        <v/>
      </c>
      <c r="HB10" s="28" t="str">
        <f t="shared" si="29"/>
        <v/>
      </c>
      <c r="HC10" s="28" t="str">
        <f t="shared" si="29"/>
        <v/>
      </c>
      <c r="HD10" s="28" t="str">
        <f t="shared" si="29"/>
        <v/>
      </c>
      <c r="HE10" s="28" t="str">
        <f t="shared" si="29"/>
        <v/>
      </c>
      <c r="HF10" s="28" t="str">
        <f t="shared" si="29"/>
        <v/>
      </c>
      <c r="HG10" s="28" t="str">
        <f t="shared" si="29"/>
        <v/>
      </c>
      <c r="HH10" s="28" t="str">
        <f t="shared" si="29"/>
        <v/>
      </c>
      <c r="HI10" s="28" t="str">
        <f t="shared" si="29"/>
        <v/>
      </c>
      <c r="HJ10" s="28" t="str">
        <f t="shared" si="30"/>
        <v/>
      </c>
      <c r="HK10" s="28" t="str">
        <f t="shared" si="30"/>
        <v/>
      </c>
      <c r="HL10" s="28" t="str">
        <f t="shared" si="30"/>
        <v/>
      </c>
      <c r="HM10" s="28" t="str">
        <f t="shared" si="30"/>
        <v/>
      </c>
      <c r="HN10" s="28" t="str">
        <f t="shared" si="30"/>
        <v/>
      </c>
      <c r="HO10" s="28" t="str">
        <f t="shared" si="30"/>
        <v/>
      </c>
      <c r="HP10" s="28" t="str">
        <f t="shared" si="30"/>
        <v/>
      </c>
      <c r="HQ10" s="28" t="str">
        <f t="shared" si="30"/>
        <v/>
      </c>
      <c r="HR10" s="28" t="str">
        <f t="shared" si="30"/>
        <v/>
      </c>
      <c r="HS10" s="28" t="str">
        <f t="shared" si="30"/>
        <v/>
      </c>
      <c r="HT10" s="28" t="str">
        <f t="shared" si="31"/>
        <v/>
      </c>
      <c r="HU10" s="28" t="str">
        <f t="shared" si="31"/>
        <v/>
      </c>
      <c r="HV10" s="28" t="str">
        <f t="shared" si="31"/>
        <v/>
      </c>
      <c r="HW10" s="28" t="str">
        <f t="shared" si="31"/>
        <v/>
      </c>
      <c r="HX10" s="28" t="str">
        <f t="shared" si="31"/>
        <v/>
      </c>
      <c r="HY10" s="28" t="str">
        <f t="shared" si="31"/>
        <v/>
      </c>
      <c r="HZ10" s="28" t="str">
        <f t="shared" si="31"/>
        <v/>
      </c>
      <c r="IA10" s="28" t="str">
        <f t="shared" si="31"/>
        <v/>
      </c>
      <c r="IB10" s="28" t="str">
        <f t="shared" si="31"/>
        <v/>
      </c>
      <c r="IC10" s="28" t="str">
        <f t="shared" si="31"/>
        <v/>
      </c>
      <c r="ID10" s="28" t="str">
        <f t="shared" si="32"/>
        <v/>
      </c>
      <c r="IE10" s="28" t="str">
        <f t="shared" si="32"/>
        <v/>
      </c>
      <c r="IF10" s="28" t="str">
        <f t="shared" si="32"/>
        <v/>
      </c>
      <c r="IG10" s="28" t="str">
        <f t="shared" si="32"/>
        <v/>
      </c>
      <c r="IH10" s="28" t="str">
        <f t="shared" si="32"/>
        <v/>
      </c>
      <c r="II10" s="28" t="str">
        <f t="shared" si="32"/>
        <v/>
      </c>
      <c r="IJ10" s="28" t="str">
        <f t="shared" si="32"/>
        <v/>
      </c>
      <c r="IK10" s="28" t="str">
        <f t="shared" si="32"/>
        <v/>
      </c>
      <c r="IL10" s="28" t="str">
        <f t="shared" si="32"/>
        <v/>
      </c>
      <c r="IM10" s="28" t="str">
        <f t="shared" si="32"/>
        <v/>
      </c>
      <c r="IN10" s="28" t="str">
        <f t="shared" si="33"/>
        <v/>
      </c>
      <c r="IO10" s="28" t="str">
        <f t="shared" si="33"/>
        <v/>
      </c>
      <c r="IP10" s="28" t="str">
        <f t="shared" si="33"/>
        <v/>
      </c>
      <c r="IQ10" s="28" t="str">
        <f t="shared" si="33"/>
        <v/>
      </c>
      <c r="IR10" s="28" t="str">
        <f t="shared" si="33"/>
        <v/>
      </c>
      <c r="IS10" s="28" t="str">
        <f t="shared" si="33"/>
        <v/>
      </c>
      <c r="IT10" s="28" t="str">
        <f t="shared" si="33"/>
        <v/>
      </c>
      <c r="IU10" s="28" t="str">
        <f t="shared" si="33"/>
        <v/>
      </c>
      <c r="IV10" s="28" t="str">
        <f t="shared" si="33"/>
        <v/>
      </c>
      <c r="IW10" s="28" t="str">
        <f t="shared" si="33"/>
        <v/>
      </c>
      <c r="IX10" s="28" t="str">
        <f t="shared" si="34"/>
        <v/>
      </c>
      <c r="IY10" s="28" t="str">
        <f t="shared" si="34"/>
        <v/>
      </c>
      <c r="IZ10" s="28" t="str">
        <f t="shared" si="34"/>
        <v/>
      </c>
      <c r="JA10" s="28" t="str">
        <f t="shared" si="34"/>
        <v/>
      </c>
      <c r="JB10" s="28" t="str">
        <f t="shared" si="34"/>
        <v/>
      </c>
      <c r="JC10" s="28" t="str">
        <f t="shared" si="34"/>
        <v/>
      </c>
      <c r="JD10" s="28" t="str">
        <f t="shared" si="34"/>
        <v/>
      </c>
      <c r="JE10" s="28" t="str">
        <f t="shared" si="34"/>
        <v/>
      </c>
      <c r="JF10" s="28" t="str">
        <f t="shared" si="34"/>
        <v/>
      </c>
      <c r="JG10" s="28" t="str">
        <f t="shared" si="34"/>
        <v/>
      </c>
      <c r="JH10" s="28" t="str">
        <f t="shared" si="35"/>
        <v/>
      </c>
      <c r="JI10" s="28" t="str">
        <f t="shared" si="35"/>
        <v/>
      </c>
      <c r="JJ10" s="28" t="str">
        <f t="shared" si="35"/>
        <v/>
      </c>
      <c r="JK10" s="28" t="str">
        <f t="shared" si="35"/>
        <v/>
      </c>
      <c r="JL10" s="28" t="str">
        <f t="shared" si="35"/>
        <v/>
      </c>
      <c r="JM10" s="28" t="str">
        <f t="shared" si="35"/>
        <v/>
      </c>
      <c r="JN10" s="28" t="str">
        <f t="shared" si="35"/>
        <v/>
      </c>
      <c r="JO10" s="28" t="str">
        <f t="shared" si="35"/>
        <v/>
      </c>
      <c r="JP10" s="28" t="str">
        <f t="shared" si="35"/>
        <v/>
      </c>
      <c r="JQ10" s="28" t="str">
        <f t="shared" si="35"/>
        <v/>
      </c>
      <c r="JR10" s="28" t="str">
        <f t="shared" si="36"/>
        <v/>
      </c>
      <c r="JS10" s="28" t="str">
        <f t="shared" si="36"/>
        <v/>
      </c>
      <c r="JT10" s="28" t="str">
        <f t="shared" si="36"/>
        <v/>
      </c>
      <c r="JU10" s="28" t="str">
        <f t="shared" si="36"/>
        <v/>
      </c>
      <c r="JV10" s="28" t="str">
        <f t="shared" si="36"/>
        <v/>
      </c>
      <c r="JW10" s="28" t="str">
        <f t="shared" si="36"/>
        <v/>
      </c>
      <c r="JX10" s="28" t="str">
        <f t="shared" si="36"/>
        <v/>
      </c>
      <c r="JY10" s="28" t="str">
        <f t="shared" si="36"/>
        <v/>
      </c>
      <c r="JZ10" s="28" t="str">
        <f t="shared" si="36"/>
        <v/>
      </c>
      <c r="KA10" s="28" t="str">
        <f t="shared" si="36"/>
        <v/>
      </c>
      <c r="KB10" s="28" t="str">
        <f t="shared" si="37"/>
        <v/>
      </c>
      <c r="KC10" s="28" t="str">
        <f t="shared" si="37"/>
        <v/>
      </c>
      <c r="KD10" s="28" t="str">
        <f t="shared" si="37"/>
        <v/>
      </c>
      <c r="KE10" s="28" t="str">
        <f t="shared" si="37"/>
        <v/>
      </c>
      <c r="KF10" s="28" t="str">
        <f t="shared" si="37"/>
        <v/>
      </c>
      <c r="KG10" s="28" t="str">
        <f t="shared" si="37"/>
        <v/>
      </c>
      <c r="KH10" s="28" t="str">
        <f t="shared" si="37"/>
        <v/>
      </c>
      <c r="KI10" s="28" t="str">
        <f t="shared" si="37"/>
        <v/>
      </c>
      <c r="KJ10" s="28" t="str">
        <f t="shared" si="37"/>
        <v/>
      </c>
      <c r="KK10" s="28" t="str">
        <f t="shared" si="37"/>
        <v/>
      </c>
      <c r="KL10" s="28" t="str">
        <f t="shared" si="38"/>
        <v/>
      </c>
      <c r="KM10" s="28" t="str">
        <f t="shared" si="38"/>
        <v/>
      </c>
      <c r="KN10" s="28" t="str">
        <f t="shared" si="38"/>
        <v/>
      </c>
      <c r="KO10" s="28" t="str">
        <f t="shared" si="38"/>
        <v/>
      </c>
      <c r="KP10" s="28" t="str">
        <f t="shared" si="38"/>
        <v/>
      </c>
      <c r="KQ10" s="28" t="str">
        <f t="shared" si="38"/>
        <v/>
      </c>
      <c r="KR10" s="28" t="str">
        <f t="shared" si="38"/>
        <v/>
      </c>
      <c r="KS10" s="28" t="str">
        <f t="shared" si="38"/>
        <v/>
      </c>
      <c r="KT10" s="28" t="str">
        <f t="shared" si="38"/>
        <v/>
      </c>
      <c r="KU10" s="28" t="str">
        <f t="shared" si="38"/>
        <v/>
      </c>
      <c r="KV10" s="28" t="str">
        <f t="shared" si="39"/>
        <v/>
      </c>
      <c r="KW10" s="28" t="str">
        <f t="shared" si="39"/>
        <v/>
      </c>
      <c r="KX10" s="28" t="str">
        <f t="shared" si="39"/>
        <v/>
      </c>
      <c r="KY10" s="28" t="str">
        <f t="shared" si="39"/>
        <v/>
      </c>
      <c r="KZ10" s="28" t="str">
        <f t="shared" si="39"/>
        <v/>
      </c>
      <c r="LA10" s="28" t="str">
        <f t="shared" si="39"/>
        <v/>
      </c>
      <c r="LB10" s="28" t="str">
        <f t="shared" si="39"/>
        <v/>
      </c>
      <c r="LC10" s="28" t="str">
        <f t="shared" si="39"/>
        <v/>
      </c>
      <c r="LD10" s="28" t="str">
        <f t="shared" si="39"/>
        <v/>
      </c>
      <c r="LE10" s="28" t="str">
        <f t="shared" si="39"/>
        <v/>
      </c>
      <c r="LF10" s="28" t="str">
        <f t="shared" si="40"/>
        <v/>
      </c>
      <c r="LG10" s="28" t="str">
        <f t="shared" si="40"/>
        <v/>
      </c>
      <c r="LH10" s="28" t="str">
        <f t="shared" si="40"/>
        <v/>
      </c>
      <c r="LI10" s="28" t="str">
        <f t="shared" si="40"/>
        <v/>
      </c>
      <c r="LJ10" s="28" t="str">
        <f t="shared" si="40"/>
        <v/>
      </c>
      <c r="LK10" s="28" t="str">
        <f t="shared" si="40"/>
        <v/>
      </c>
      <c r="LL10" s="28" t="str">
        <f t="shared" si="40"/>
        <v/>
      </c>
      <c r="LM10" s="28" t="str">
        <f t="shared" si="40"/>
        <v/>
      </c>
      <c r="LN10" s="28" t="str">
        <f t="shared" si="40"/>
        <v/>
      </c>
      <c r="LO10" s="28" t="str">
        <f t="shared" si="40"/>
        <v/>
      </c>
      <c r="LP10" s="28" t="str">
        <f t="shared" si="41"/>
        <v/>
      </c>
      <c r="LQ10" s="28" t="str">
        <f t="shared" si="41"/>
        <v/>
      </c>
      <c r="LR10" s="28" t="str">
        <f t="shared" si="41"/>
        <v/>
      </c>
      <c r="LS10" s="28" t="str">
        <f t="shared" si="41"/>
        <v/>
      </c>
      <c r="LT10" s="28" t="str">
        <f t="shared" si="41"/>
        <v/>
      </c>
      <c r="LU10" s="28" t="str">
        <f t="shared" si="41"/>
        <v/>
      </c>
      <c r="LV10" s="28" t="str">
        <f t="shared" si="41"/>
        <v/>
      </c>
      <c r="LW10" s="28" t="str">
        <f t="shared" si="41"/>
        <v/>
      </c>
      <c r="LX10" s="28" t="str">
        <f t="shared" si="41"/>
        <v/>
      </c>
      <c r="LY10" s="28" t="str">
        <f t="shared" si="41"/>
        <v/>
      </c>
      <c r="LZ10" s="28" t="str">
        <f t="shared" si="41"/>
        <v/>
      </c>
      <c r="MA10" s="28" t="str">
        <f t="shared" si="41"/>
        <v/>
      </c>
      <c r="MB10" s="28" t="str">
        <f t="shared" si="41"/>
        <v/>
      </c>
      <c r="MC10" s="29" t="str">
        <f t="shared" si="41"/>
        <v/>
      </c>
    </row>
    <row r="11" spans="1:341" x14ac:dyDescent="0.55000000000000004">
      <c r="A11" s="3" t="s">
        <v>38</v>
      </c>
      <c r="B11" s="42">
        <f>'Insumo Plan 01'!J29</f>
        <v>43996</v>
      </c>
      <c r="C11" s="13">
        <f t="shared" si="6"/>
        <v>44035</v>
      </c>
      <c r="D11" s="67">
        <f>'Insumo Plan 01'!K29</f>
        <v>40</v>
      </c>
      <c r="E11" s="43">
        <f>'Insumo Plan 01'!L29</f>
        <v>0.66</v>
      </c>
      <c r="F11" s="3" t="str">
        <f t="shared" si="7"/>
        <v>En Proceso</v>
      </c>
      <c r="G11" s="27" t="str">
        <f t="shared" si="8"/>
        <v/>
      </c>
      <c r="H11" s="28" t="str">
        <f t="shared" si="9"/>
        <v/>
      </c>
      <c r="I11" s="28" t="str">
        <f t="shared" si="9"/>
        <v/>
      </c>
      <c r="J11" s="28" t="str">
        <f t="shared" si="9"/>
        <v/>
      </c>
      <c r="K11" s="28" t="str">
        <f t="shared" si="9"/>
        <v/>
      </c>
      <c r="L11" s="28" t="str">
        <f t="shared" si="9"/>
        <v/>
      </c>
      <c r="M11" s="28" t="str">
        <f t="shared" si="9"/>
        <v/>
      </c>
      <c r="N11" s="28" t="str">
        <f t="shared" si="9"/>
        <v/>
      </c>
      <c r="O11" s="28" t="str">
        <f t="shared" si="9"/>
        <v/>
      </c>
      <c r="P11" s="28" t="str">
        <f t="shared" si="9"/>
        <v/>
      </c>
      <c r="Q11" s="28" t="str">
        <f t="shared" si="9"/>
        <v/>
      </c>
      <c r="R11" s="28" t="str">
        <f t="shared" si="10"/>
        <v/>
      </c>
      <c r="S11" s="28" t="str">
        <f t="shared" si="10"/>
        <v/>
      </c>
      <c r="T11" s="28" t="str">
        <f t="shared" si="10"/>
        <v/>
      </c>
      <c r="U11" s="28" t="str">
        <f t="shared" si="10"/>
        <v/>
      </c>
      <c r="V11" s="28" t="str">
        <f t="shared" si="10"/>
        <v/>
      </c>
      <c r="W11" s="28" t="str">
        <f t="shared" si="10"/>
        <v/>
      </c>
      <c r="X11" s="28" t="str">
        <f t="shared" si="10"/>
        <v/>
      </c>
      <c r="Y11" s="28" t="str">
        <f t="shared" si="10"/>
        <v/>
      </c>
      <c r="Z11" s="28" t="str">
        <f t="shared" si="10"/>
        <v/>
      </c>
      <c r="AA11" s="28" t="str">
        <f t="shared" si="10"/>
        <v/>
      </c>
      <c r="AB11" s="28" t="str">
        <f t="shared" si="11"/>
        <v/>
      </c>
      <c r="AC11" s="28" t="str">
        <f t="shared" si="11"/>
        <v/>
      </c>
      <c r="AD11" s="28" t="str">
        <f t="shared" si="11"/>
        <v/>
      </c>
      <c r="AE11" s="28" t="str">
        <f t="shared" si="11"/>
        <v/>
      </c>
      <c r="AF11" s="28" t="str">
        <f t="shared" si="11"/>
        <v/>
      </c>
      <c r="AG11" s="28" t="str">
        <f t="shared" si="11"/>
        <v/>
      </c>
      <c r="AH11" s="28" t="str">
        <f t="shared" si="11"/>
        <v/>
      </c>
      <c r="AI11" s="28" t="str">
        <f t="shared" si="11"/>
        <v/>
      </c>
      <c r="AJ11" s="28" t="str">
        <f t="shared" si="11"/>
        <v/>
      </c>
      <c r="AK11" s="28" t="str">
        <f t="shared" si="11"/>
        <v/>
      </c>
      <c r="AL11" s="28" t="str">
        <f t="shared" si="12"/>
        <v/>
      </c>
      <c r="AM11" s="28" t="str">
        <f t="shared" si="12"/>
        <v/>
      </c>
      <c r="AN11" s="28" t="str">
        <f t="shared" si="12"/>
        <v/>
      </c>
      <c r="AO11" s="28" t="str">
        <f t="shared" si="12"/>
        <v/>
      </c>
      <c r="AP11" s="28" t="str">
        <f t="shared" si="12"/>
        <v/>
      </c>
      <c r="AQ11" s="28" t="str">
        <f t="shared" si="12"/>
        <v/>
      </c>
      <c r="AR11" s="28" t="str">
        <f t="shared" si="12"/>
        <v/>
      </c>
      <c r="AS11" s="28" t="str">
        <f t="shared" si="12"/>
        <v/>
      </c>
      <c r="AT11" s="28" t="str">
        <f t="shared" si="12"/>
        <v/>
      </c>
      <c r="AU11" s="28" t="str">
        <f t="shared" si="12"/>
        <v/>
      </c>
      <c r="AV11" s="28" t="str">
        <f t="shared" si="13"/>
        <v/>
      </c>
      <c r="AW11" s="28" t="str">
        <f t="shared" si="13"/>
        <v/>
      </c>
      <c r="AX11" s="28" t="str">
        <f t="shared" si="13"/>
        <v/>
      </c>
      <c r="AY11" s="28" t="str">
        <f t="shared" si="13"/>
        <v/>
      </c>
      <c r="AZ11" s="28" t="str">
        <f t="shared" si="13"/>
        <v/>
      </c>
      <c r="BA11" s="28" t="str">
        <f t="shared" si="13"/>
        <v/>
      </c>
      <c r="BB11" s="28" t="str">
        <f t="shared" si="13"/>
        <v/>
      </c>
      <c r="BC11" s="28" t="str">
        <f t="shared" si="13"/>
        <v/>
      </c>
      <c r="BD11" s="28" t="str">
        <f t="shared" si="13"/>
        <v/>
      </c>
      <c r="BE11" s="28" t="str">
        <f t="shared" si="13"/>
        <v/>
      </c>
      <c r="BF11" s="28" t="str">
        <f t="shared" si="14"/>
        <v/>
      </c>
      <c r="BG11" s="28" t="str">
        <f t="shared" si="14"/>
        <v/>
      </c>
      <c r="BH11" s="28" t="str">
        <f t="shared" si="14"/>
        <v/>
      </c>
      <c r="BI11" s="28" t="str">
        <f t="shared" si="14"/>
        <v/>
      </c>
      <c r="BJ11" s="28" t="str">
        <f t="shared" si="14"/>
        <v/>
      </c>
      <c r="BK11" s="28" t="str">
        <f t="shared" si="14"/>
        <v/>
      </c>
      <c r="BL11" s="28" t="str">
        <f t="shared" si="14"/>
        <v/>
      </c>
      <c r="BM11" s="28" t="str">
        <f t="shared" si="14"/>
        <v/>
      </c>
      <c r="BN11" s="28" t="str">
        <f t="shared" si="14"/>
        <v/>
      </c>
      <c r="BO11" s="28" t="str">
        <f t="shared" si="14"/>
        <v/>
      </c>
      <c r="BP11" s="28" t="str">
        <f t="shared" si="15"/>
        <v/>
      </c>
      <c r="BQ11" s="28" t="str">
        <f t="shared" si="15"/>
        <v/>
      </c>
      <c r="BR11" s="28" t="str">
        <f t="shared" si="15"/>
        <v/>
      </c>
      <c r="BS11" s="28" t="str">
        <f t="shared" si="15"/>
        <v/>
      </c>
      <c r="BT11" s="28" t="str">
        <f t="shared" si="15"/>
        <v/>
      </c>
      <c r="BU11" s="28" t="str">
        <f t="shared" si="15"/>
        <v/>
      </c>
      <c r="BV11" s="28" t="str">
        <f t="shared" si="15"/>
        <v/>
      </c>
      <c r="BW11" s="28" t="str">
        <f t="shared" si="15"/>
        <v/>
      </c>
      <c r="BX11" s="28" t="str">
        <f t="shared" si="15"/>
        <v/>
      </c>
      <c r="BY11" s="28" t="str">
        <f t="shared" si="15"/>
        <v/>
      </c>
      <c r="BZ11" s="28" t="str">
        <f t="shared" si="16"/>
        <v/>
      </c>
      <c r="CA11" s="28" t="str">
        <f t="shared" si="16"/>
        <v/>
      </c>
      <c r="CB11" s="28" t="str">
        <f t="shared" si="16"/>
        <v/>
      </c>
      <c r="CC11" s="28" t="str">
        <f t="shared" si="16"/>
        <v/>
      </c>
      <c r="CD11" s="28" t="str">
        <f t="shared" si="16"/>
        <v/>
      </c>
      <c r="CE11" s="28" t="str">
        <f t="shared" si="16"/>
        <v/>
      </c>
      <c r="CF11" s="28" t="str">
        <f t="shared" si="16"/>
        <v/>
      </c>
      <c r="CG11" s="28" t="str">
        <f t="shared" si="16"/>
        <v/>
      </c>
      <c r="CH11" s="28" t="str">
        <f t="shared" si="16"/>
        <v/>
      </c>
      <c r="CI11" s="28" t="str">
        <f t="shared" si="16"/>
        <v/>
      </c>
      <c r="CJ11" s="28" t="str">
        <f t="shared" si="17"/>
        <v/>
      </c>
      <c r="CK11" s="28" t="str">
        <f t="shared" si="17"/>
        <v/>
      </c>
      <c r="CL11" s="28" t="str">
        <f t="shared" si="17"/>
        <v/>
      </c>
      <c r="CM11" s="28" t="str">
        <f t="shared" si="17"/>
        <v/>
      </c>
      <c r="CN11" s="28" t="str">
        <f t="shared" si="17"/>
        <v/>
      </c>
      <c r="CO11" s="28" t="str">
        <f t="shared" si="17"/>
        <v/>
      </c>
      <c r="CP11" s="28" t="str">
        <f t="shared" si="17"/>
        <v/>
      </c>
      <c r="CQ11" s="28" t="str">
        <f t="shared" si="17"/>
        <v/>
      </c>
      <c r="CR11" s="28" t="str">
        <f t="shared" si="17"/>
        <v/>
      </c>
      <c r="CS11" s="28" t="str">
        <f t="shared" si="17"/>
        <v/>
      </c>
      <c r="CT11" s="28" t="str">
        <f t="shared" si="18"/>
        <v/>
      </c>
      <c r="CU11" s="28" t="str">
        <f t="shared" si="18"/>
        <v/>
      </c>
      <c r="CV11" s="28" t="str">
        <f t="shared" si="18"/>
        <v/>
      </c>
      <c r="CW11" s="28" t="str">
        <f t="shared" si="18"/>
        <v/>
      </c>
      <c r="CX11" s="28" t="str">
        <f t="shared" si="18"/>
        <v/>
      </c>
      <c r="CY11" s="28" t="str">
        <f t="shared" si="18"/>
        <v/>
      </c>
      <c r="CZ11" s="28" t="str">
        <f t="shared" si="18"/>
        <v/>
      </c>
      <c r="DA11" s="28" t="str">
        <f t="shared" si="18"/>
        <v/>
      </c>
      <c r="DB11" s="28" t="str">
        <f t="shared" si="18"/>
        <v/>
      </c>
      <c r="DC11" s="28" t="str">
        <f t="shared" si="18"/>
        <v/>
      </c>
      <c r="DD11" s="28" t="str">
        <f t="shared" si="19"/>
        <v/>
      </c>
      <c r="DE11" s="28" t="str">
        <f t="shared" si="19"/>
        <v/>
      </c>
      <c r="DF11" s="28" t="str">
        <f t="shared" si="19"/>
        <v/>
      </c>
      <c r="DG11" s="28" t="str">
        <f t="shared" si="19"/>
        <v/>
      </c>
      <c r="DH11" s="28" t="str">
        <f t="shared" si="19"/>
        <v/>
      </c>
      <c r="DI11" s="28" t="str">
        <f t="shared" si="19"/>
        <v/>
      </c>
      <c r="DJ11" s="28" t="str">
        <f t="shared" si="19"/>
        <v/>
      </c>
      <c r="DK11" s="28" t="str">
        <f t="shared" si="19"/>
        <v/>
      </c>
      <c r="DL11" s="28" t="str">
        <f t="shared" si="19"/>
        <v/>
      </c>
      <c r="DM11" s="28" t="str">
        <f t="shared" si="19"/>
        <v/>
      </c>
      <c r="DN11" s="28" t="str">
        <f t="shared" si="20"/>
        <v/>
      </c>
      <c r="DO11" s="28" t="str">
        <f t="shared" si="20"/>
        <v/>
      </c>
      <c r="DP11" s="28" t="str">
        <f t="shared" si="20"/>
        <v/>
      </c>
      <c r="DQ11" s="28" t="str">
        <f t="shared" si="20"/>
        <v/>
      </c>
      <c r="DR11" s="28" t="str">
        <f t="shared" si="20"/>
        <v/>
      </c>
      <c r="DS11" s="28" t="str">
        <f t="shared" si="20"/>
        <v/>
      </c>
      <c r="DT11" s="28" t="str">
        <f t="shared" si="20"/>
        <v/>
      </c>
      <c r="DU11" s="28" t="str">
        <f t="shared" si="20"/>
        <v/>
      </c>
      <c r="DV11" s="28" t="str">
        <f t="shared" si="20"/>
        <v/>
      </c>
      <c r="DW11" s="28" t="str">
        <f t="shared" si="20"/>
        <v/>
      </c>
      <c r="DX11" s="28" t="str">
        <f t="shared" si="21"/>
        <v/>
      </c>
      <c r="DY11" s="28" t="str">
        <f t="shared" si="21"/>
        <v/>
      </c>
      <c r="DZ11" s="28" t="str">
        <f t="shared" si="21"/>
        <v/>
      </c>
      <c r="EA11" s="28" t="str">
        <f t="shared" si="21"/>
        <v/>
      </c>
      <c r="EB11" s="28" t="str">
        <f t="shared" si="21"/>
        <v/>
      </c>
      <c r="EC11" s="28" t="str">
        <f t="shared" si="21"/>
        <v/>
      </c>
      <c r="ED11" s="28" t="str">
        <f t="shared" si="21"/>
        <v/>
      </c>
      <c r="EE11" s="28" t="str">
        <f t="shared" si="21"/>
        <v/>
      </c>
      <c r="EF11" s="28" t="str">
        <f t="shared" si="21"/>
        <v/>
      </c>
      <c r="EG11" s="28" t="str">
        <f t="shared" si="21"/>
        <v/>
      </c>
      <c r="EH11" s="28" t="str">
        <f t="shared" si="22"/>
        <v/>
      </c>
      <c r="EI11" s="28" t="str">
        <f t="shared" si="22"/>
        <v/>
      </c>
      <c r="EJ11" s="28" t="str">
        <f t="shared" si="22"/>
        <v/>
      </c>
      <c r="EK11" s="28" t="str">
        <f t="shared" si="22"/>
        <v>En Proceso</v>
      </c>
      <c r="EL11" s="28" t="str">
        <f t="shared" si="22"/>
        <v>En Proceso</v>
      </c>
      <c r="EM11" s="28" t="str">
        <f t="shared" si="22"/>
        <v>En Proceso</v>
      </c>
      <c r="EN11" s="28" t="str">
        <f t="shared" si="22"/>
        <v>En Proceso</v>
      </c>
      <c r="EO11" s="28" t="str">
        <f t="shared" si="22"/>
        <v>En Proceso</v>
      </c>
      <c r="EP11" s="28" t="str">
        <f t="shared" si="22"/>
        <v>En Proceso</v>
      </c>
      <c r="EQ11" s="28" t="str">
        <f t="shared" si="22"/>
        <v>En Proceso</v>
      </c>
      <c r="ER11" s="28" t="str">
        <f t="shared" si="23"/>
        <v>En Proceso</v>
      </c>
      <c r="ES11" s="28" t="str">
        <f t="shared" si="23"/>
        <v>En Proceso</v>
      </c>
      <c r="ET11" s="28" t="str">
        <f t="shared" si="23"/>
        <v>En Proceso</v>
      </c>
      <c r="EU11" s="28" t="str">
        <f t="shared" si="23"/>
        <v>En Proceso</v>
      </c>
      <c r="EV11" s="28" t="str">
        <f t="shared" si="23"/>
        <v>En Proceso</v>
      </c>
      <c r="EW11" s="28" t="str">
        <f t="shared" si="23"/>
        <v>En Proceso</v>
      </c>
      <c r="EX11" s="28" t="str">
        <f t="shared" si="23"/>
        <v>En Proceso</v>
      </c>
      <c r="EY11" s="28" t="str">
        <f t="shared" si="23"/>
        <v>En Proceso</v>
      </c>
      <c r="EZ11" s="28" t="str">
        <f t="shared" si="23"/>
        <v>En Proceso</v>
      </c>
      <c r="FA11" s="28" t="str">
        <f t="shared" si="23"/>
        <v>En Proceso</v>
      </c>
      <c r="FB11" s="28" t="str">
        <f t="shared" si="24"/>
        <v>En Proceso</v>
      </c>
      <c r="FC11" s="28" t="str">
        <f t="shared" si="24"/>
        <v>En Proceso</v>
      </c>
      <c r="FD11" s="28" t="str">
        <f t="shared" si="24"/>
        <v>En Proceso</v>
      </c>
      <c r="FE11" s="28" t="str">
        <f t="shared" si="24"/>
        <v>En Proceso</v>
      </c>
      <c r="FF11" s="28" t="str">
        <f t="shared" si="24"/>
        <v>En Proceso</v>
      </c>
      <c r="FG11" s="28" t="str">
        <f t="shared" si="24"/>
        <v>En Proceso</v>
      </c>
      <c r="FH11" s="28" t="str">
        <f t="shared" si="24"/>
        <v>En Proceso</v>
      </c>
      <c r="FI11" s="28" t="str">
        <f t="shared" si="24"/>
        <v>En Proceso</v>
      </c>
      <c r="FJ11" s="28" t="str">
        <f t="shared" si="24"/>
        <v>En Proceso</v>
      </c>
      <c r="FK11" s="28" t="str">
        <f t="shared" si="24"/>
        <v>En Proceso</v>
      </c>
      <c r="FL11" s="28" t="str">
        <f t="shared" si="25"/>
        <v>En Proceso</v>
      </c>
      <c r="FM11" s="28" t="str">
        <f t="shared" si="25"/>
        <v>En Proceso</v>
      </c>
      <c r="FN11" s="28" t="str">
        <f t="shared" si="25"/>
        <v>En Proceso</v>
      </c>
      <c r="FO11" s="28" t="str">
        <f t="shared" si="25"/>
        <v>En Proceso</v>
      </c>
      <c r="FP11" s="28" t="str">
        <f t="shared" si="25"/>
        <v>En Proceso</v>
      </c>
      <c r="FQ11" s="28" t="str">
        <f t="shared" si="25"/>
        <v>En Proceso</v>
      </c>
      <c r="FR11" s="28" t="str">
        <f t="shared" si="25"/>
        <v>En Proceso</v>
      </c>
      <c r="FS11" s="28" t="str">
        <f t="shared" si="25"/>
        <v>En Proceso</v>
      </c>
      <c r="FT11" s="28" t="str">
        <f t="shared" si="25"/>
        <v>En Proceso</v>
      </c>
      <c r="FU11" s="28" t="str">
        <f t="shared" si="25"/>
        <v>En Proceso</v>
      </c>
      <c r="FV11" s="28" t="str">
        <f t="shared" si="26"/>
        <v>En Proceso</v>
      </c>
      <c r="FW11" s="28" t="str">
        <f t="shared" si="26"/>
        <v>En Proceso</v>
      </c>
      <c r="FX11" s="28" t="str">
        <f t="shared" si="26"/>
        <v>En Proceso</v>
      </c>
      <c r="FY11" s="28" t="str">
        <f t="shared" si="26"/>
        <v/>
      </c>
      <c r="FZ11" s="28" t="str">
        <f t="shared" si="26"/>
        <v/>
      </c>
      <c r="GA11" s="28" t="str">
        <f t="shared" si="26"/>
        <v/>
      </c>
      <c r="GB11" s="28" t="str">
        <f t="shared" si="26"/>
        <v/>
      </c>
      <c r="GC11" s="28" t="str">
        <f t="shared" si="26"/>
        <v/>
      </c>
      <c r="GD11" s="28" t="str">
        <f t="shared" si="26"/>
        <v/>
      </c>
      <c r="GE11" s="28" t="str">
        <f t="shared" si="26"/>
        <v/>
      </c>
      <c r="GF11" s="28" t="str">
        <f t="shared" si="27"/>
        <v/>
      </c>
      <c r="GG11" s="28" t="str">
        <f t="shared" si="27"/>
        <v/>
      </c>
      <c r="GH11" s="28" t="str">
        <f t="shared" si="27"/>
        <v/>
      </c>
      <c r="GI11" s="28" t="str">
        <f t="shared" si="27"/>
        <v/>
      </c>
      <c r="GJ11" s="28" t="str">
        <f t="shared" si="27"/>
        <v/>
      </c>
      <c r="GK11" s="28" t="str">
        <f t="shared" si="27"/>
        <v/>
      </c>
      <c r="GL11" s="28" t="str">
        <f t="shared" si="27"/>
        <v/>
      </c>
      <c r="GM11" s="28" t="str">
        <f t="shared" si="27"/>
        <v/>
      </c>
      <c r="GN11" s="28" t="str">
        <f t="shared" si="27"/>
        <v/>
      </c>
      <c r="GO11" s="28" t="str">
        <f t="shared" si="27"/>
        <v/>
      </c>
      <c r="GP11" s="28" t="str">
        <f t="shared" si="28"/>
        <v/>
      </c>
      <c r="GQ11" s="28" t="str">
        <f t="shared" si="28"/>
        <v/>
      </c>
      <c r="GR11" s="28" t="str">
        <f t="shared" si="28"/>
        <v/>
      </c>
      <c r="GS11" s="28" t="str">
        <f t="shared" si="28"/>
        <v/>
      </c>
      <c r="GT11" s="28" t="str">
        <f t="shared" si="28"/>
        <v/>
      </c>
      <c r="GU11" s="28" t="str">
        <f t="shared" si="28"/>
        <v/>
      </c>
      <c r="GV11" s="28" t="str">
        <f t="shared" si="28"/>
        <v/>
      </c>
      <c r="GW11" s="28" t="str">
        <f t="shared" si="28"/>
        <v/>
      </c>
      <c r="GX11" s="28" t="str">
        <f t="shared" si="28"/>
        <v/>
      </c>
      <c r="GY11" s="28" t="str">
        <f t="shared" si="28"/>
        <v/>
      </c>
      <c r="GZ11" s="28" t="str">
        <f t="shared" si="29"/>
        <v/>
      </c>
      <c r="HA11" s="28" t="str">
        <f t="shared" si="29"/>
        <v/>
      </c>
      <c r="HB11" s="28" t="str">
        <f t="shared" si="29"/>
        <v/>
      </c>
      <c r="HC11" s="28" t="str">
        <f t="shared" si="29"/>
        <v/>
      </c>
      <c r="HD11" s="28" t="str">
        <f t="shared" si="29"/>
        <v/>
      </c>
      <c r="HE11" s="28" t="str">
        <f t="shared" si="29"/>
        <v/>
      </c>
      <c r="HF11" s="28" t="str">
        <f t="shared" si="29"/>
        <v/>
      </c>
      <c r="HG11" s="28" t="str">
        <f t="shared" si="29"/>
        <v/>
      </c>
      <c r="HH11" s="28" t="str">
        <f t="shared" si="29"/>
        <v/>
      </c>
      <c r="HI11" s="28" t="str">
        <f t="shared" si="29"/>
        <v/>
      </c>
      <c r="HJ11" s="28" t="str">
        <f t="shared" si="30"/>
        <v/>
      </c>
      <c r="HK11" s="28" t="str">
        <f t="shared" si="30"/>
        <v/>
      </c>
      <c r="HL11" s="28" t="str">
        <f t="shared" si="30"/>
        <v/>
      </c>
      <c r="HM11" s="28" t="str">
        <f t="shared" si="30"/>
        <v/>
      </c>
      <c r="HN11" s="28" t="str">
        <f t="shared" si="30"/>
        <v/>
      </c>
      <c r="HO11" s="28" t="str">
        <f t="shared" si="30"/>
        <v/>
      </c>
      <c r="HP11" s="28" t="str">
        <f t="shared" si="30"/>
        <v/>
      </c>
      <c r="HQ11" s="28" t="str">
        <f t="shared" si="30"/>
        <v/>
      </c>
      <c r="HR11" s="28" t="str">
        <f t="shared" si="30"/>
        <v/>
      </c>
      <c r="HS11" s="28" t="str">
        <f t="shared" si="30"/>
        <v/>
      </c>
      <c r="HT11" s="28" t="str">
        <f t="shared" si="31"/>
        <v/>
      </c>
      <c r="HU11" s="28" t="str">
        <f t="shared" si="31"/>
        <v/>
      </c>
      <c r="HV11" s="28" t="str">
        <f t="shared" si="31"/>
        <v/>
      </c>
      <c r="HW11" s="28" t="str">
        <f t="shared" si="31"/>
        <v/>
      </c>
      <c r="HX11" s="28" t="str">
        <f t="shared" si="31"/>
        <v/>
      </c>
      <c r="HY11" s="28" t="str">
        <f t="shared" si="31"/>
        <v/>
      </c>
      <c r="HZ11" s="28" t="str">
        <f t="shared" si="31"/>
        <v/>
      </c>
      <c r="IA11" s="28" t="str">
        <f t="shared" si="31"/>
        <v/>
      </c>
      <c r="IB11" s="28" t="str">
        <f t="shared" si="31"/>
        <v/>
      </c>
      <c r="IC11" s="28" t="str">
        <f t="shared" si="31"/>
        <v/>
      </c>
      <c r="ID11" s="28" t="str">
        <f t="shared" si="32"/>
        <v/>
      </c>
      <c r="IE11" s="28" t="str">
        <f t="shared" si="32"/>
        <v/>
      </c>
      <c r="IF11" s="28" t="str">
        <f t="shared" si="32"/>
        <v/>
      </c>
      <c r="IG11" s="28" t="str">
        <f t="shared" si="32"/>
        <v/>
      </c>
      <c r="IH11" s="28" t="str">
        <f t="shared" si="32"/>
        <v/>
      </c>
      <c r="II11" s="28" t="str">
        <f t="shared" si="32"/>
        <v/>
      </c>
      <c r="IJ11" s="28" t="str">
        <f t="shared" si="32"/>
        <v/>
      </c>
      <c r="IK11" s="28" t="str">
        <f t="shared" si="32"/>
        <v/>
      </c>
      <c r="IL11" s="28" t="str">
        <f t="shared" si="32"/>
        <v/>
      </c>
      <c r="IM11" s="28" t="str">
        <f t="shared" si="32"/>
        <v/>
      </c>
      <c r="IN11" s="28" t="str">
        <f t="shared" si="33"/>
        <v/>
      </c>
      <c r="IO11" s="28" t="str">
        <f t="shared" si="33"/>
        <v/>
      </c>
      <c r="IP11" s="28" t="str">
        <f t="shared" si="33"/>
        <v/>
      </c>
      <c r="IQ11" s="28" t="str">
        <f t="shared" si="33"/>
        <v/>
      </c>
      <c r="IR11" s="28" t="str">
        <f t="shared" si="33"/>
        <v/>
      </c>
      <c r="IS11" s="28" t="str">
        <f t="shared" si="33"/>
        <v/>
      </c>
      <c r="IT11" s="28" t="str">
        <f t="shared" si="33"/>
        <v/>
      </c>
      <c r="IU11" s="28" t="str">
        <f t="shared" si="33"/>
        <v/>
      </c>
      <c r="IV11" s="28" t="str">
        <f t="shared" si="33"/>
        <v/>
      </c>
      <c r="IW11" s="28" t="str">
        <f t="shared" si="33"/>
        <v/>
      </c>
      <c r="IX11" s="28" t="str">
        <f t="shared" si="34"/>
        <v/>
      </c>
      <c r="IY11" s="28" t="str">
        <f t="shared" si="34"/>
        <v/>
      </c>
      <c r="IZ11" s="28" t="str">
        <f t="shared" si="34"/>
        <v/>
      </c>
      <c r="JA11" s="28" t="str">
        <f t="shared" si="34"/>
        <v/>
      </c>
      <c r="JB11" s="28" t="str">
        <f t="shared" si="34"/>
        <v/>
      </c>
      <c r="JC11" s="28" t="str">
        <f t="shared" si="34"/>
        <v/>
      </c>
      <c r="JD11" s="28" t="str">
        <f t="shared" si="34"/>
        <v/>
      </c>
      <c r="JE11" s="28" t="str">
        <f t="shared" si="34"/>
        <v/>
      </c>
      <c r="JF11" s="28" t="str">
        <f t="shared" si="34"/>
        <v/>
      </c>
      <c r="JG11" s="28" t="str">
        <f t="shared" si="34"/>
        <v/>
      </c>
      <c r="JH11" s="28" t="str">
        <f t="shared" si="35"/>
        <v/>
      </c>
      <c r="JI11" s="28" t="str">
        <f t="shared" si="35"/>
        <v/>
      </c>
      <c r="JJ11" s="28" t="str">
        <f t="shared" si="35"/>
        <v/>
      </c>
      <c r="JK11" s="28" t="str">
        <f t="shared" si="35"/>
        <v/>
      </c>
      <c r="JL11" s="28" t="str">
        <f t="shared" si="35"/>
        <v/>
      </c>
      <c r="JM11" s="28" t="str">
        <f t="shared" si="35"/>
        <v/>
      </c>
      <c r="JN11" s="28" t="str">
        <f t="shared" si="35"/>
        <v/>
      </c>
      <c r="JO11" s="28" t="str">
        <f t="shared" si="35"/>
        <v/>
      </c>
      <c r="JP11" s="28" t="str">
        <f t="shared" si="35"/>
        <v/>
      </c>
      <c r="JQ11" s="28" t="str">
        <f t="shared" si="35"/>
        <v/>
      </c>
      <c r="JR11" s="28" t="str">
        <f t="shared" si="36"/>
        <v/>
      </c>
      <c r="JS11" s="28" t="str">
        <f t="shared" si="36"/>
        <v/>
      </c>
      <c r="JT11" s="28" t="str">
        <f t="shared" si="36"/>
        <v/>
      </c>
      <c r="JU11" s="28" t="str">
        <f t="shared" si="36"/>
        <v/>
      </c>
      <c r="JV11" s="28" t="str">
        <f t="shared" si="36"/>
        <v/>
      </c>
      <c r="JW11" s="28" t="str">
        <f t="shared" si="36"/>
        <v/>
      </c>
      <c r="JX11" s="28" t="str">
        <f t="shared" si="36"/>
        <v/>
      </c>
      <c r="JY11" s="28" t="str">
        <f t="shared" si="36"/>
        <v/>
      </c>
      <c r="JZ11" s="28" t="str">
        <f t="shared" si="36"/>
        <v/>
      </c>
      <c r="KA11" s="28" t="str">
        <f t="shared" si="36"/>
        <v/>
      </c>
      <c r="KB11" s="28" t="str">
        <f t="shared" si="37"/>
        <v/>
      </c>
      <c r="KC11" s="28" t="str">
        <f t="shared" si="37"/>
        <v/>
      </c>
      <c r="KD11" s="28" t="str">
        <f t="shared" si="37"/>
        <v/>
      </c>
      <c r="KE11" s="28" t="str">
        <f t="shared" si="37"/>
        <v/>
      </c>
      <c r="KF11" s="28" t="str">
        <f t="shared" si="37"/>
        <v/>
      </c>
      <c r="KG11" s="28" t="str">
        <f t="shared" si="37"/>
        <v/>
      </c>
      <c r="KH11" s="28" t="str">
        <f t="shared" si="37"/>
        <v/>
      </c>
      <c r="KI11" s="28" t="str">
        <f t="shared" si="37"/>
        <v/>
      </c>
      <c r="KJ11" s="28" t="str">
        <f t="shared" si="37"/>
        <v/>
      </c>
      <c r="KK11" s="28" t="str">
        <f t="shared" si="37"/>
        <v/>
      </c>
      <c r="KL11" s="28" t="str">
        <f t="shared" si="38"/>
        <v/>
      </c>
      <c r="KM11" s="28" t="str">
        <f t="shared" si="38"/>
        <v/>
      </c>
      <c r="KN11" s="28" t="str">
        <f t="shared" si="38"/>
        <v/>
      </c>
      <c r="KO11" s="28" t="str">
        <f t="shared" si="38"/>
        <v/>
      </c>
      <c r="KP11" s="28" t="str">
        <f t="shared" si="38"/>
        <v/>
      </c>
      <c r="KQ11" s="28" t="str">
        <f t="shared" si="38"/>
        <v/>
      </c>
      <c r="KR11" s="28" t="str">
        <f t="shared" si="38"/>
        <v/>
      </c>
      <c r="KS11" s="28" t="str">
        <f t="shared" si="38"/>
        <v/>
      </c>
      <c r="KT11" s="28" t="str">
        <f t="shared" si="38"/>
        <v/>
      </c>
      <c r="KU11" s="28" t="str">
        <f t="shared" si="38"/>
        <v/>
      </c>
      <c r="KV11" s="28" t="str">
        <f t="shared" si="39"/>
        <v/>
      </c>
      <c r="KW11" s="28" t="str">
        <f t="shared" si="39"/>
        <v/>
      </c>
      <c r="KX11" s="28" t="str">
        <f t="shared" si="39"/>
        <v/>
      </c>
      <c r="KY11" s="28" t="str">
        <f t="shared" si="39"/>
        <v/>
      </c>
      <c r="KZ11" s="28" t="str">
        <f t="shared" si="39"/>
        <v/>
      </c>
      <c r="LA11" s="28" t="str">
        <f t="shared" si="39"/>
        <v/>
      </c>
      <c r="LB11" s="28" t="str">
        <f t="shared" si="39"/>
        <v/>
      </c>
      <c r="LC11" s="28" t="str">
        <f t="shared" si="39"/>
        <v/>
      </c>
      <c r="LD11" s="28" t="str">
        <f t="shared" si="39"/>
        <v/>
      </c>
      <c r="LE11" s="28" t="str">
        <f t="shared" si="39"/>
        <v/>
      </c>
      <c r="LF11" s="28" t="str">
        <f t="shared" si="40"/>
        <v/>
      </c>
      <c r="LG11" s="28" t="str">
        <f t="shared" si="40"/>
        <v/>
      </c>
      <c r="LH11" s="28" t="str">
        <f t="shared" si="40"/>
        <v/>
      </c>
      <c r="LI11" s="28" t="str">
        <f t="shared" si="40"/>
        <v/>
      </c>
      <c r="LJ11" s="28" t="str">
        <f t="shared" si="40"/>
        <v/>
      </c>
      <c r="LK11" s="28" t="str">
        <f t="shared" si="40"/>
        <v/>
      </c>
      <c r="LL11" s="28" t="str">
        <f t="shared" si="40"/>
        <v/>
      </c>
      <c r="LM11" s="28" t="str">
        <f t="shared" si="40"/>
        <v/>
      </c>
      <c r="LN11" s="28" t="str">
        <f t="shared" si="40"/>
        <v/>
      </c>
      <c r="LO11" s="28" t="str">
        <f t="shared" si="40"/>
        <v/>
      </c>
      <c r="LP11" s="28" t="str">
        <f t="shared" si="41"/>
        <v/>
      </c>
      <c r="LQ11" s="28" t="str">
        <f t="shared" si="41"/>
        <v/>
      </c>
      <c r="LR11" s="28" t="str">
        <f t="shared" si="41"/>
        <v/>
      </c>
      <c r="LS11" s="28" t="str">
        <f t="shared" si="41"/>
        <v/>
      </c>
      <c r="LT11" s="28" t="str">
        <f t="shared" si="41"/>
        <v/>
      </c>
      <c r="LU11" s="28" t="str">
        <f t="shared" si="41"/>
        <v/>
      </c>
      <c r="LV11" s="28" t="str">
        <f t="shared" si="41"/>
        <v/>
      </c>
      <c r="LW11" s="28" t="str">
        <f t="shared" si="41"/>
        <v/>
      </c>
      <c r="LX11" s="28" t="str">
        <f t="shared" si="41"/>
        <v/>
      </c>
      <c r="LY11" s="28" t="str">
        <f t="shared" si="41"/>
        <v/>
      </c>
      <c r="LZ11" s="28" t="str">
        <f t="shared" si="41"/>
        <v/>
      </c>
      <c r="MA11" s="28" t="str">
        <f t="shared" si="41"/>
        <v/>
      </c>
      <c r="MB11" s="28" t="str">
        <f t="shared" si="41"/>
        <v/>
      </c>
      <c r="MC11" s="29" t="str">
        <f t="shared" si="41"/>
        <v/>
      </c>
    </row>
    <row r="12" spans="1:341" ht="17.100000000000001" x14ac:dyDescent="0.8">
      <c r="A12" s="44" t="s">
        <v>63</v>
      </c>
      <c r="B12" s="45"/>
      <c r="C12" s="45"/>
      <c r="D12" s="26"/>
      <c r="E12" s="46">
        <f>AVERAGE(E13:E15)</f>
        <v>0.13999999999999999</v>
      </c>
      <c r="F12" s="23"/>
      <c r="G12" s="24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5"/>
      <c r="EB12" s="25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  <c r="IU12" s="25"/>
      <c r="IV12" s="25"/>
      <c r="IW12" s="25"/>
      <c r="IX12" s="25"/>
      <c r="IY12" s="25"/>
      <c r="IZ12" s="25"/>
      <c r="JA12" s="25"/>
      <c r="JB12" s="25"/>
      <c r="JC12" s="25"/>
      <c r="JD12" s="25"/>
      <c r="JE12" s="25"/>
      <c r="JF12" s="25"/>
      <c r="JG12" s="25"/>
      <c r="JH12" s="25"/>
      <c r="JI12" s="25"/>
      <c r="JJ12" s="25"/>
      <c r="JK12" s="25"/>
      <c r="JL12" s="25"/>
      <c r="JM12" s="25"/>
      <c r="JN12" s="25"/>
      <c r="JO12" s="25"/>
      <c r="JP12" s="25"/>
      <c r="JQ12" s="25"/>
      <c r="JR12" s="25"/>
      <c r="JS12" s="25"/>
      <c r="JT12" s="25"/>
      <c r="JU12" s="25"/>
      <c r="JV12" s="25"/>
      <c r="JW12" s="25"/>
      <c r="JX12" s="25"/>
      <c r="JY12" s="25"/>
      <c r="JZ12" s="25"/>
      <c r="KA12" s="25"/>
      <c r="KB12" s="25"/>
      <c r="KC12" s="25"/>
      <c r="KD12" s="25"/>
      <c r="KE12" s="25"/>
      <c r="KF12" s="25"/>
      <c r="KG12" s="25"/>
      <c r="KH12" s="25"/>
      <c r="KI12" s="25"/>
      <c r="KJ12" s="25"/>
      <c r="KK12" s="25"/>
      <c r="KL12" s="25"/>
      <c r="KM12" s="25"/>
      <c r="KN12" s="25"/>
      <c r="KO12" s="25"/>
      <c r="KP12" s="25"/>
      <c r="KQ12" s="25"/>
      <c r="KR12" s="25"/>
      <c r="KS12" s="25"/>
      <c r="KT12" s="25"/>
      <c r="KU12" s="25"/>
      <c r="KV12" s="25"/>
      <c r="KW12" s="25"/>
      <c r="KX12" s="25"/>
      <c r="KY12" s="25"/>
      <c r="KZ12" s="25"/>
      <c r="LA12" s="25"/>
      <c r="LB12" s="25"/>
      <c r="LC12" s="25"/>
      <c r="LD12" s="25"/>
      <c r="LE12" s="25"/>
      <c r="LF12" s="25"/>
      <c r="LG12" s="25"/>
      <c r="LH12" s="25"/>
      <c r="LI12" s="25"/>
      <c r="LJ12" s="25"/>
      <c r="LK12" s="25"/>
      <c r="LL12" s="25"/>
      <c r="LM12" s="25"/>
      <c r="LN12" s="25"/>
      <c r="LO12" s="25"/>
      <c r="LP12" s="25"/>
      <c r="LQ12" s="25"/>
      <c r="LR12" s="25"/>
      <c r="LS12" s="25"/>
      <c r="LT12" s="25"/>
      <c r="LU12" s="25"/>
      <c r="LV12" s="25"/>
      <c r="LW12" s="25"/>
      <c r="LX12" s="25"/>
      <c r="LY12" s="25"/>
      <c r="LZ12" s="25"/>
      <c r="MA12" s="25"/>
      <c r="MB12" s="25"/>
      <c r="MC12" s="26"/>
    </row>
    <row r="13" spans="1:341" x14ac:dyDescent="0.55000000000000004">
      <c r="A13" s="3" t="s">
        <v>39</v>
      </c>
      <c r="B13" s="13">
        <f>'Insumo Plan 01'!J30</f>
        <v>44051</v>
      </c>
      <c r="C13" s="13">
        <f t="shared" si="6"/>
        <v>44109</v>
      </c>
      <c r="D13" s="5">
        <f>'Insumo Plan 01'!K30</f>
        <v>59</v>
      </c>
      <c r="E13" s="14">
        <f>'Insumo Plan 01'!L30</f>
        <v>0.1</v>
      </c>
      <c r="F13" s="3" t="str">
        <f t="shared" si="7"/>
        <v>No Iniciado</v>
      </c>
      <c r="G13" s="27" t="str">
        <f t="shared" si="8"/>
        <v/>
      </c>
      <c r="H13" s="28" t="str">
        <f t="shared" ref="H13:Q15" si="42">IF(AND(H$5&gt;=$B13,H$5&lt;=$C13),$F13,"")</f>
        <v/>
      </c>
      <c r="I13" s="28" t="str">
        <f t="shared" si="42"/>
        <v/>
      </c>
      <c r="J13" s="28" t="str">
        <f t="shared" si="42"/>
        <v/>
      </c>
      <c r="K13" s="28" t="str">
        <f t="shared" si="42"/>
        <v/>
      </c>
      <c r="L13" s="28" t="str">
        <f t="shared" si="42"/>
        <v/>
      </c>
      <c r="M13" s="28" t="str">
        <f t="shared" si="42"/>
        <v/>
      </c>
      <c r="N13" s="28" t="str">
        <f t="shared" si="42"/>
        <v/>
      </c>
      <c r="O13" s="28" t="str">
        <f t="shared" si="42"/>
        <v/>
      </c>
      <c r="P13" s="28" t="str">
        <f t="shared" si="42"/>
        <v/>
      </c>
      <c r="Q13" s="28" t="str">
        <f t="shared" si="42"/>
        <v/>
      </c>
      <c r="R13" s="28" t="str">
        <f t="shared" ref="R13:AA15" si="43">IF(AND(R$5&gt;=$B13,R$5&lt;=$C13),$F13,"")</f>
        <v/>
      </c>
      <c r="S13" s="28" t="str">
        <f t="shared" si="43"/>
        <v/>
      </c>
      <c r="T13" s="28" t="str">
        <f t="shared" si="43"/>
        <v/>
      </c>
      <c r="U13" s="28" t="str">
        <f t="shared" si="43"/>
        <v/>
      </c>
      <c r="V13" s="28" t="str">
        <f t="shared" si="43"/>
        <v/>
      </c>
      <c r="W13" s="28" t="str">
        <f t="shared" si="43"/>
        <v/>
      </c>
      <c r="X13" s="28" t="str">
        <f t="shared" si="43"/>
        <v/>
      </c>
      <c r="Y13" s="28" t="str">
        <f t="shared" si="43"/>
        <v/>
      </c>
      <c r="Z13" s="28" t="str">
        <f t="shared" si="43"/>
        <v/>
      </c>
      <c r="AA13" s="28" t="str">
        <f t="shared" si="43"/>
        <v/>
      </c>
      <c r="AB13" s="28" t="str">
        <f t="shared" ref="AB13:AK15" si="44">IF(AND(AB$5&gt;=$B13,AB$5&lt;=$C13),$F13,"")</f>
        <v/>
      </c>
      <c r="AC13" s="28" t="str">
        <f t="shared" si="44"/>
        <v/>
      </c>
      <c r="AD13" s="28" t="str">
        <f t="shared" si="44"/>
        <v/>
      </c>
      <c r="AE13" s="28" t="str">
        <f t="shared" si="44"/>
        <v/>
      </c>
      <c r="AF13" s="28" t="str">
        <f t="shared" si="44"/>
        <v/>
      </c>
      <c r="AG13" s="28" t="str">
        <f t="shared" si="44"/>
        <v/>
      </c>
      <c r="AH13" s="28" t="str">
        <f t="shared" si="44"/>
        <v/>
      </c>
      <c r="AI13" s="28" t="str">
        <f t="shared" si="44"/>
        <v/>
      </c>
      <c r="AJ13" s="28" t="str">
        <f t="shared" si="44"/>
        <v/>
      </c>
      <c r="AK13" s="28" t="str">
        <f t="shared" si="44"/>
        <v/>
      </c>
      <c r="AL13" s="28" t="str">
        <f t="shared" ref="AL13:AU15" si="45">IF(AND(AL$5&gt;=$B13,AL$5&lt;=$C13),$F13,"")</f>
        <v/>
      </c>
      <c r="AM13" s="28" t="str">
        <f t="shared" si="45"/>
        <v/>
      </c>
      <c r="AN13" s="28" t="str">
        <f t="shared" si="45"/>
        <v/>
      </c>
      <c r="AO13" s="28" t="str">
        <f t="shared" si="45"/>
        <v/>
      </c>
      <c r="AP13" s="28" t="str">
        <f t="shared" si="45"/>
        <v/>
      </c>
      <c r="AQ13" s="28" t="str">
        <f t="shared" si="45"/>
        <v/>
      </c>
      <c r="AR13" s="28" t="str">
        <f t="shared" si="45"/>
        <v/>
      </c>
      <c r="AS13" s="28" t="str">
        <f t="shared" si="45"/>
        <v/>
      </c>
      <c r="AT13" s="28" t="str">
        <f t="shared" si="45"/>
        <v/>
      </c>
      <c r="AU13" s="28" t="str">
        <f t="shared" si="45"/>
        <v/>
      </c>
      <c r="AV13" s="28" t="str">
        <f t="shared" ref="AV13:BE15" si="46">IF(AND(AV$5&gt;=$B13,AV$5&lt;=$C13),$F13,"")</f>
        <v/>
      </c>
      <c r="AW13" s="28" t="str">
        <f t="shared" si="46"/>
        <v/>
      </c>
      <c r="AX13" s="28" t="str">
        <f t="shared" si="46"/>
        <v/>
      </c>
      <c r="AY13" s="28" t="str">
        <f t="shared" si="46"/>
        <v/>
      </c>
      <c r="AZ13" s="28" t="str">
        <f t="shared" si="46"/>
        <v/>
      </c>
      <c r="BA13" s="28" t="str">
        <f t="shared" si="46"/>
        <v/>
      </c>
      <c r="BB13" s="28" t="str">
        <f t="shared" si="46"/>
        <v/>
      </c>
      <c r="BC13" s="28" t="str">
        <f t="shared" si="46"/>
        <v/>
      </c>
      <c r="BD13" s="28" t="str">
        <f t="shared" si="46"/>
        <v/>
      </c>
      <c r="BE13" s="28" t="str">
        <f t="shared" si="46"/>
        <v/>
      </c>
      <c r="BF13" s="28" t="str">
        <f t="shared" ref="BF13:BO15" si="47">IF(AND(BF$5&gt;=$B13,BF$5&lt;=$C13),$F13,"")</f>
        <v/>
      </c>
      <c r="BG13" s="28" t="str">
        <f t="shared" si="47"/>
        <v/>
      </c>
      <c r="BH13" s="28" t="str">
        <f t="shared" si="47"/>
        <v/>
      </c>
      <c r="BI13" s="28" t="str">
        <f t="shared" si="47"/>
        <v/>
      </c>
      <c r="BJ13" s="28" t="str">
        <f t="shared" si="47"/>
        <v/>
      </c>
      <c r="BK13" s="28" t="str">
        <f t="shared" si="47"/>
        <v/>
      </c>
      <c r="BL13" s="28" t="str">
        <f t="shared" si="47"/>
        <v/>
      </c>
      <c r="BM13" s="28" t="str">
        <f t="shared" si="47"/>
        <v/>
      </c>
      <c r="BN13" s="28" t="str">
        <f t="shared" si="47"/>
        <v/>
      </c>
      <c r="BO13" s="28" t="str">
        <f t="shared" si="47"/>
        <v/>
      </c>
      <c r="BP13" s="28" t="str">
        <f t="shared" ref="BP13:BY15" si="48">IF(AND(BP$5&gt;=$B13,BP$5&lt;=$C13),$F13,"")</f>
        <v/>
      </c>
      <c r="BQ13" s="28" t="str">
        <f t="shared" si="48"/>
        <v/>
      </c>
      <c r="BR13" s="28" t="str">
        <f t="shared" si="48"/>
        <v/>
      </c>
      <c r="BS13" s="28" t="str">
        <f t="shared" si="48"/>
        <v/>
      </c>
      <c r="BT13" s="28" t="str">
        <f t="shared" si="48"/>
        <v/>
      </c>
      <c r="BU13" s="28" t="str">
        <f t="shared" si="48"/>
        <v/>
      </c>
      <c r="BV13" s="28" t="str">
        <f t="shared" si="48"/>
        <v/>
      </c>
      <c r="BW13" s="28" t="str">
        <f t="shared" si="48"/>
        <v/>
      </c>
      <c r="BX13" s="28" t="str">
        <f t="shared" si="48"/>
        <v/>
      </c>
      <c r="BY13" s="28" t="str">
        <f t="shared" si="48"/>
        <v/>
      </c>
      <c r="BZ13" s="28" t="str">
        <f t="shared" ref="BZ13:CI15" si="49">IF(AND(BZ$5&gt;=$B13,BZ$5&lt;=$C13),$F13,"")</f>
        <v/>
      </c>
      <c r="CA13" s="28" t="str">
        <f t="shared" si="49"/>
        <v/>
      </c>
      <c r="CB13" s="28" t="str">
        <f t="shared" si="49"/>
        <v/>
      </c>
      <c r="CC13" s="28" t="str">
        <f t="shared" si="49"/>
        <v/>
      </c>
      <c r="CD13" s="28" t="str">
        <f t="shared" si="49"/>
        <v/>
      </c>
      <c r="CE13" s="28" t="str">
        <f t="shared" si="49"/>
        <v/>
      </c>
      <c r="CF13" s="28" t="str">
        <f t="shared" si="49"/>
        <v/>
      </c>
      <c r="CG13" s="28" t="str">
        <f t="shared" si="49"/>
        <v/>
      </c>
      <c r="CH13" s="28" t="str">
        <f t="shared" si="49"/>
        <v/>
      </c>
      <c r="CI13" s="28" t="str">
        <f t="shared" si="49"/>
        <v/>
      </c>
      <c r="CJ13" s="28" t="str">
        <f t="shared" ref="CJ13:CS15" si="50">IF(AND(CJ$5&gt;=$B13,CJ$5&lt;=$C13),$F13,"")</f>
        <v/>
      </c>
      <c r="CK13" s="28" t="str">
        <f t="shared" si="50"/>
        <v/>
      </c>
      <c r="CL13" s="28" t="str">
        <f t="shared" si="50"/>
        <v/>
      </c>
      <c r="CM13" s="28" t="str">
        <f t="shared" si="50"/>
        <v/>
      </c>
      <c r="CN13" s="28" t="str">
        <f t="shared" si="50"/>
        <v/>
      </c>
      <c r="CO13" s="28" t="str">
        <f t="shared" si="50"/>
        <v/>
      </c>
      <c r="CP13" s="28" t="str">
        <f t="shared" si="50"/>
        <v/>
      </c>
      <c r="CQ13" s="28" t="str">
        <f t="shared" si="50"/>
        <v/>
      </c>
      <c r="CR13" s="28" t="str">
        <f t="shared" si="50"/>
        <v/>
      </c>
      <c r="CS13" s="28" t="str">
        <f t="shared" si="50"/>
        <v/>
      </c>
      <c r="CT13" s="28" t="str">
        <f t="shared" ref="CT13:DC15" si="51">IF(AND(CT$5&gt;=$B13,CT$5&lt;=$C13),$F13,"")</f>
        <v/>
      </c>
      <c r="CU13" s="28" t="str">
        <f t="shared" si="51"/>
        <v/>
      </c>
      <c r="CV13" s="28" t="str">
        <f t="shared" si="51"/>
        <v/>
      </c>
      <c r="CW13" s="28" t="str">
        <f t="shared" si="51"/>
        <v/>
      </c>
      <c r="CX13" s="28" t="str">
        <f t="shared" si="51"/>
        <v/>
      </c>
      <c r="CY13" s="28" t="str">
        <f t="shared" si="51"/>
        <v/>
      </c>
      <c r="CZ13" s="28" t="str">
        <f t="shared" si="51"/>
        <v/>
      </c>
      <c r="DA13" s="28" t="str">
        <f t="shared" si="51"/>
        <v/>
      </c>
      <c r="DB13" s="28" t="str">
        <f t="shared" si="51"/>
        <v/>
      </c>
      <c r="DC13" s="28" t="str">
        <f t="shared" si="51"/>
        <v/>
      </c>
      <c r="DD13" s="28" t="str">
        <f t="shared" ref="DD13:DM15" si="52">IF(AND(DD$5&gt;=$B13,DD$5&lt;=$C13),$F13,"")</f>
        <v/>
      </c>
      <c r="DE13" s="28" t="str">
        <f t="shared" si="52"/>
        <v/>
      </c>
      <c r="DF13" s="28" t="str">
        <f t="shared" si="52"/>
        <v/>
      </c>
      <c r="DG13" s="28" t="str">
        <f t="shared" si="52"/>
        <v/>
      </c>
      <c r="DH13" s="28" t="str">
        <f t="shared" si="52"/>
        <v/>
      </c>
      <c r="DI13" s="28" t="str">
        <f t="shared" si="52"/>
        <v/>
      </c>
      <c r="DJ13" s="28" t="str">
        <f t="shared" si="52"/>
        <v/>
      </c>
      <c r="DK13" s="28" t="str">
        <f t="shared" si="52"/>
        <v/>
      </c>
      <c r="DL13" s="28" t="str">
        <f t="shared" si="52"/>
        <v/>
      </c>
      <c r="DM13" s="28" t="str">
        <f t="shared" si="52"/>
        <v/>
      </c>
      <c r="DN13" s="28" t="str">
        <f t="shared" ref="DN13:DW15" si="53">IF(AND(DN$5&gt;=$B13,DN$5&lt;=$C13),$F13,"")</f>
        <v/>
      </c>
      <c r="DO13" s="28" t="str">
        <f t="shared" si="53"/>
        <v/>
      </c>
      <c r="DP13" s="28" t="str">
        <f t="shared" si="53"/>
        <v/>
      </c>
      <c r="DQ13" s="28" t="str">
        <f t="shared" si="53"/>
        <v/>
      </c>
      <c r="DR13" s="28" t="str">
        <f t="shared" si="53"/>
        <v/>
      </c>
      <c r="DS13" s="28" t="str">
        <f t="shared" si="53"/>
        <v/>
      </c>
      <c r="DT13" s="28" t="str">
        <f t="shared" si="53"/>
        <v/>
      </c>
      <c r="DU13" s="28" t="str">
        <f t="shared" si="53"/>
        <v/>
      </c>
      <c r="DV13" s="28" t="str">
        <f t="shared" si="53"/>
        <v/>
      </c>
      <c r="DW13" s="28" t="str">
        <f t="shared" si="53"/>
        <v/>
      </c>
      <c r="DX13" s="28" t="str">
        <f t="shared" ref="DX13:EG15" si="54">IF(AND(DX$5&gt;=$B13,DX$5&lt;=$C13),$F13,"")</f>
        <v/>
      </c>
      <c r="DY13" s="28" t="str">
        <f t="shared" si="54"/>
        <v/>
      </c>
      <c r="DZ13" s="28" t="str">
        <f t="shared" si="54"/>
        <v/>
      </c>
      <c r="EA13" s="28" t="str">
        <f t="shared" si="54"/>
        <v/>
      </c>
      <c r="EB13" s="28" t="str">
        <f t="shared" si="54"/>
        <v/>
      </c>
      <c r="EC13" s="28" t="str">
        <f t="shared" si="54"/>
        <v/>
      </c>
      <c r="ED13" s="28" t="str">
        <f t="shared" si="54"/>
        <v/>
      </c>
      <c r="EE13" s="28" t="str">
        <f t="shared" si="54"/>
        <v/>
      </c>
      <c r="EF13" s="28" t="str">
        <f t="shared" si="54"/>
        <v/>
      </c>
      <c r="EG13" s="28" t="str">
        <f t="shared" si="54"/>
        <v/>
      </c>
      <c r="EH13" s="28" t="str">
        <f t="shared" ref="EH13:EQ15" si="55">IF(AND(EH$5&gt;=$B13,EH$5&lt;=$C13),$F13,"")</f>
        <v/>
      </c>
      <c r="EI13" s="28" t="str">
        <f t="shared" si="55"/>
        <v/>
      </c>
      <c r="EJ13" s="28" t="str">
        <f t="shared" si="55"/>
        <v/>
      </c>
      <c r="EK13" s="28" t="str">
        <f t="shared" si="55"/>
        <v/>
      </c>
      <c r="EL13" s="28" t="str">
        <f t="shared" si="55"/>
        <v/>
      </c>
      <c r="EM13" s="28" t="str">
        <f t="shared" si="55"/>
        <v/>
      </c>
      <c r="EN13" s="28" t="str">
        <f t="shared" si="55"/>
        <v/>
      </c>
      <c r="EO13" s="28" t="str">
        <f t="shared" si="55"/>
        <v/>
      </c>
      <c r="EP13" s="28" t="str">
        <f t="shared" si="55"/>
        <v/>
      </c>
      <c r="EQ13" s="28" t="str">
        <f t="shared" si="55"/>
        <v/>
      </c>
      <c r="ER13" s="28" t="str">
        <f t="shared" ref="ER13:FA15" si="56">IF(AND(ER$5&gt;=$B13,ER$5&lt;=$C13),$F13,"")</f>
        <v/>
      </c>
      <c r="ES13" s="28" t="str">
        <f t="shared" si="56"/>
        <v/>
      </c>
      <c r="ET13" s="28" t="str">
        <f t="shared" si="56"/>
        <v/>
      </c>
      <c r="EU13" s="28" t="str">
        <f t="shared" si="56"/>
        <v/>
      </c>
      <c r="EV13" s="28" t="str">
        <f t="shared" si="56"/>
        <v/>
      </c>
      <c r="EW13" s="28" t="str">
        <f t="shared" si="56"/>
        <v/>
      </c>
      <c r="EX13" s="28" t="str">
        <f t="shared" si="56"/>
        <v/>
      </c>
      <c r="EY13" s="28" t="str">
        <f t="shared" si="56"/>
        <v/>
      </c>
      <c r="EZ13" s="28" t="str">
        <f t="shared" si="56"/>
        <v/>
      </c>
      <c r="FA13" s="28" t="str">
        <f t="shared" si="56"/>
        <v/>
      </c>
      <c r="FB13" s="28" t="str">
        <f t="shared" ref="FB13:FK15" si="57">IF(AND(FB$5&gt;=$B13,FB$5&lt;=$C13),$F13,"")</f>
        <v/>
      </c>
      <c r="FC13" s="28" t="str">
        <f t="shared" si="57"/>
        <v/>
      </c>
      <c r="FD13" s="28" t="str">
        <f t="shared" si="57"/>
        <v/>
      </c>
      <c r="FE13" s="28" t="str">
        <f t="shared" si="57"/>
        <v/>
      </c>
      <c r="FF13" s="28" t="str">
        <f t="shared" si="57"/>
        <v/>
      </c>
      <c r="FG13" s="28" t="str">
        <f t="shared" si="57"/>
        <v/>
      </c>
      <c r="FH13" s="28" t="str">
        <f t="shared" si="57"/>
        <v/>
      </c>
      <c r="FI13" s="28" t="str">
        <f t="shared" si="57"/>
        <v/>
      </c>
      <c r="FJ13" s="28" t="str">
        <f t="shared" si="57"/>
        <v/>
      </c>
      <c r="FK13" s="28" t="str">
        <f t="shared" si="57"/>
        <v/>
      </c>
      <c r="FL13" s="28" t="str">
        <f t="shared" ref="FL13:FU15" si="58">IF(AND(FL$5&gt;=$B13,FL$5&lt;=$C13),$F13,"")</f>
        <v/>
      </c>
      <c r="FM13" s="28" t="str">
        <f t="shared" si="58"/>
        <v/>
      </c>
      <c r="FN13" s="28" t="str">
        <f t="shared" si="58"/>
        <v/>
      </c>
      <c r="FO13" s="28" t="str">
        <f t="shared" si="58"/>
        <v/>
      </c>
      <c r="FP13" s="28" t="str">
        <f t="shared" si="58"/>
        <v/>
      </c>
      <c r="FQ13" s="28" t="str">
        <f t="shared" si="58"/>
        <v/>
      </c>
      <c r="FR13" s="28" t="str">
        <f t="shared" si="58"/>
        <v/>
      </c>
      <c r="FS13" s="28" t="str">
        <f t="shared" si="58"/>
        <v/>
      </c>
      <c r="FT13" s="28" t="str">
        <f t="shared" si="58"/>
        <v/>
      </c>
      <c r="FU13" s="28" t="str">
        <f t="shared" si="58"/>
        <v/>
      </c>
      <c r="FV13" s="28" t="str">
        <f t="shared" ref="FV13:GE15" si="59">IF(AND(FV$5&gt;=$B13,FV$5&lt;=$C13),$F13,"")</f>
        <v/>
      </c>
      <c r="FW13" s="28" t="str">
        <f t="shared" si="59"/>
        <v/>
      </c>
      <c r="FX13" s="28" t="str">
        <f t="shared" si="59"/>
        <v/>
      </c>
      <c r="FY13" s="28" t="str">
        <f t="shared" si="59"/>
        <v/>
      </c>
      <c r="FZ13" s="28" t="str">
        <f t="shared" si="59"/>
        <v/>
      </c>
      <c r="GA13" s="28" t="str">
        <f t="shared" si="59"/>
        <v/>
      </c>
      <c r="GB13" s="28" t="str">
        <f t="shared" si="59"/>
        <v/>
      </c>
      <c r="GC13" s="28" t="str">
        <f t="shared" si="59"/>
        <v/>
      </c>
      <c r="GD13" s="28" t="str">
        <f t="shared" si="59"/>
        <v/>
      </c>
      <c r="GE13" s="28" t="str">
        <f t="shared" si="59"/>
        <v/>
      </c>
      <c r="GF13" s="28" t="str">
        <f t="shared" ref="GF13:GO15" si="60">IF(AND(GF$5&gt;=$B13,GF$5&lt;=$C13),$F13,"")</f>
        <v/>
      </c>
      <c r="GG13" s="28" t="str">
        <f t="shared" si="60"/>
        <v/>
      </c>
      <c r="GH13" s="28" t="str">
        <f t="shared" si="60"/>
        <v/>
      </c>
      <c r="GI13" s="28" t="str">
        <f t="shared" si="60"/>
        <v/>
      </c>
      <c r="GJ13" s="28" t="str">
        <f t="shared" si="60"/>
        <v/>
      </c>
      <c r="GK13" s="28" t="str">
        <f t="shared" si="60"/>
        <v/>
      </c>
      <c r="GL13" s="28" t="str">
        <f t="shared" si="60"/>
        <v/>
      </c>
      <c r="GM13" s="28" t="str">
        <f t="shared" si="60"/>
        <v/>
      </c>
      <c r="GN13" s="28" t="str">
        <f t="shared" si="60"/>
        <v>No Iniciado</v>
      </c>
      <c r="GO13" s="28" t="str">
        <f t="shared" si="60"/>
        <v>No Iniciado</v>
      </c>
      <c r="GP13" s="28" t="str">
        <f t="shared" ref="GP13:GY15" si="61">IF(AND(GP$5&gt;=$B13,GP$5&lt;=$C13),$F13,"")</f>
        <v>No Iniciado</v>
      </c>
      <c r="GQ13" s="28" t="str">
        <f t="shared" si="61"/>
        <v>No Iniciado</v>
      </c>
      <c r="GR13" s="28" t="str">
        <f t="shared" si="61"/>
        <v>No Iniciado</v>
      </c>
      <c r="GS13" s="28" t="str">
        <f t="shared" si="61"/>
        <v>No Iniciado</v>
      </c>
      <c r="GT13" s="28" t="str">
        <f t="shared" si="61"/>
        <v>No Iniciado</v>
      </c>
      <c r="GU13" s="28" t="str">
        <f t="shared" si="61"/>
        <v>No Iniciado</v>
      </c>
      <c r="GV13" s="28" t="str">
        <f t="shared" si="61"/>
        <v>No Iniciado</v>
      </c>
      <c r="GW13" s="28" t="str">
        <f t="shared" si="61"/>
        <v>No Iniciado</v>
      </c>
      <c r="GX13" s="28" t="str">
        <f t="shared" si="61"/>
        <v>No Iniciado</v>
      </c>
      <c r="GY13" s="28" t="str">
        <f t="shared" si="61"/>
        <v>No Iniciado</v>
      </c>
      <c r="GZ13" s="28" t="str">
        <f t="shared" ref="GZ13:HI15" si="62">IF(AND(GZ$5&gt;=$B13,GZ$5&lt;=$C13),$F13,"")</f>
        <v>No Iniciado</v>
      </c>
      <c r="HA13" s="28" t="str">
        <f t="shared" si="62"/>
        <v>No Iniciado</v>
      </c>
      <c r="HB13" s="28" t="str">
        <f t="shared" si="62"/>
        <v>No Iniciado</v>
      </c>
      <c r="HC13" s="28" t="str">
        <f t="shared" si="62"/>
        <v>No Iniciado</v>
      </c>
      <c r="HD13" s="28" t="str">
        <f t="shared" si="62"/>
        <v>No Iniciado</v>
      </c>
      <c r="HE13" s="28" t="str">
        <f t="shared" si="62"/>
        <v>No Iniciado</v>
      </c>
      <c r="HF13" s="28" t="str">
        <f t="shared" si="62"/>
        <v>No Iniciado</v>
      </c>
      <c r="HG13" s="28" t="str">
        <f t="shared" si="62"/>
        <v>No Iniciado</v>
      </c>
      <c r="HH13" s="28" t="str">
        <f t="shared" si="62"/>
        <v>No Iniciado</v>
      </c>
      <c r="HI13" s="28" t="str">
        <f t="shared" si="62"/>
        <v>No Iniciado</v>
      </c>
      <c r="HJ13" s="28" t="str">
        <f t="shared" ref="HJ13:HS15" si="63">IF(AND(HJ$5&gt;=$B13,HJ$5&lt;=$C13),$F13,"")</f>
        <v>No Iniciado</v>
      </c>
      <c r="HK13" s="28" t="str">
        <f t="shared" si="63"/>
        <v>No Iniciado</v>
      </c>
      <c r="HL13" s="28" t="str">
        <f t="shared" si="63"/>
        <v>No Iniciado</v>
      </c>
      <c r="HM13" s="28" t="str">
        <f t="shared" si="63"/>
        <v>No Iniciado</v>
      </c>
      <c r="HN13" s="28" t="str">
        <f t="shared" si="63"/>
        <v>No Iniciado</v>
      </c>
      <c r="HO13" s="28" t="str">
        <f t="shared" si="63"/>
        <v>No Iniciado</v>
      </c>
      <c r="HP13" s="28" t="str">
        <f t="shared" si="63"/>
        <v>No Iniciado</v>
      </c>
      <c r="HQ13" s="28" t="str">
        <f t="shared" si="63"/>
        <v>No Iniciado</v>
      </c>
      <c r="HR13" s="28" t="str">
        <f t="shared" si="63"/>
        <v>No Iniciado</v>
      </c>
      <c r="HS13" s="28" t="str">
        <f t="shared" si="63"/>
        <v>No Iniciado</v>
      </c>
      <c r="HT13" s="28" t="str">
        <f t="shared" ref="HT13:IC15" si="64">IF(AND(HT$5&gt;=$B13,HT$5&lt;=$C13),$F13,"")</f>
        <v>No Iniciado</v>
      </c>
      <c r="HU13" s="28" t="str">
        <f t="shared" si="64"/>
        <v>No Iniciado</v>
      </c>
      <c r="HV13" s="28" t="str">
        <f t="shared" si="64"/>
        <v>No Iniciado</v>
      </c>
      <c r="HW13" s="28" t="str">
        <f t="shared" si="64"/>
        <v>No Iniciado</v>
      </c>
      <c r="HX13" s="28" t="str">
        <f t="shared" si="64"/>
        <v>No Iniciado</v>
      </c>
      <c r="HY13" s="28" t="str">
        <f t="shared" si="64"/>
        <v>No Iniciado</v>
      </c>
      <c r="HZ13" s="28" t="str">
        <f t="shared" si="64"/>
        <v>No Iniciado</v>
      </c>
      <c r="IA13" s="28" t="str">
        <f t="shared" si="64"/>
        <v>No Iniciado</v>
      </c>
      <c r="IB13" s="28" t="str">
        <f t="shared" si="64"/>
        <v>No Iniciado</v>
      </c>
      <c r="IC13" s="28" t="str">
        <f t="shared" si="64"/>
        <v>No Iniciado</v>
      </c>
      <c r="ID13" s="28" t="str">
        <f t="shared" ref="ID13:IM15" si="65">IF(AND(ID$5&gt;=$B13,ID$5&lt;=$C13),$F13,"")</f>
        <v>No Iniciado</v>
      </c>
      <c r="IE13" s="28" t="str">
        <f t="shared" si="65"/>
        <v>No Iniciado</v>
      </c>
      <c r="IF13" s="28" t="str">
        <f t="shared" si="65"/>
        <v>No Iniciado</v>
      </c>
      <c r="IG13" s="28" t="str">
        <f t="shared" si="65"/>
        <v>No Iniciado</v>
      </c>
      <c r="IH13" s="28" t="str">
        <f t="shared" si="65"/>
        <v>No Iniciado</v>
      </c>
      <c r="II13" s="28" t="str">
        <f t="shared" si="65"/>
        <v>No Iniciado</v>
      </c>
      <c r="IJ13" s="28" t="str">
        <f t="shared" si="65"/>
        <v>No Iniciado</v>
      </c>
      <c r="IK13" s="28" t="str">
        <f t="shared" si="65"/>
        <v>No Iniciado</v>
      </c>
      <c r="IL13" s="28" t="str">
        <f t="shared" si="65"/>
        <v>No Iniciado</v>
      </c>
      <c r="IM13" s="28" t="str">
        <f t="shared" si="65"/>
        <v>No Iniciado</v>
      </c>
      <c r="IN13" s="28" t="str">
        <f t="shared" ref="IN13:IW15" si="66">IF(AND(IN$5&gt;=$B13,IN$5&lt;=$C13),$F13,"")</f>
        <v>No Iniciado</v>
      </c>
      <c r="IO13" s="28" t="str">
        <f t="shared" si="66"/>
        <v>No Iniciado</v>
      </c>
      <c r="IP13" s="28" t="str">
        <f t="shared" si="66"/>
        <v>No Iniciado</v>
      </c>
      <c r="IQ13" s="28" t="str">
        <f t="shared" si="66"/>
        <v>No Iniciado</v>
      </c>
      <c r="IR13" s="28" t="str">
        <f t="shared" si="66"/>
        <v>No Iniciado</v>
      </c>
      <c r="IS13" s="28" t="str">
        <f t="shared" si="66"/>
        <v>No Iniciado</v>
      </c>
      <c r="IT13" s="28" t="str">
        <f t="shared" si="66"/>
        <v>No Iniciado</v>
      </c>
      <c r="IU13" s="28" t="str">
        <f t="shared" si="66"/>
        <v/>
      </c>
      <c r="IV13" s="28" t="str">
        <f t="shared" si="66"/>
        <v/>
      </c>
      <c r="IW13" s="28" t="str">
        <f t="shared" si="66"/>
        <v/>
      </c>
      <c r="IX13" s="28" t="str">
        <f t="shared" ref="IX13:JG15" si="67">IF(AND(IX$5&gt;=$B13,IX$5&lt;=$C13),$F13,"")</f>
        <v/>
      </c>
      <c r="IY13" s="28" t="str">
        <f t="shared" si="67"/>
        <v/>
      </c>
      <c r="IZ13" s="28" t="str">
        <f t="shared" si="67"/>
        <v/>
      </c>
      <c r="JA13" s="28" t="str">
        <f t="shared" si="67"/>
        <v/>
      </c>
      <c r="JB13" s="28" t="str">
        <f t="shared" si="67"/>
        <v/>
      </c>
      <c r="JC13" s="28" t="str">
        <f t="shared" si="67"/>
        <v/>
      </c>
      <c r="JD13" s="28" t="str">
        <f t="shared" si="67"/>
        <v/>
      </c>
      <c r="JE13" s="28" t="str">
        <f t="shared" si="67"/>
        <v/>
      </c>
      <c r="JF13" s="28" t="str">
        <f t="shared" si="67"/>
        <v/>
      </c>
      <c r="JG13" s="28" t="str">
        <f t="shared" si="67"/>
        <v/>
      </c>
      <c r="JH13" s="28" t="str">
        <f t="shared" ref="JH13:JQ15" si="68">IF(AND(JH$5&gt;=$B13,JH$5&lt;=$C13),$F13,"")</f>
        <v/>
      </c>
      <c r="JI13" s="28" t="str">
        <f t="shared" si="68"/>
        <v/>
      </c>
      <c r="JJ13" s="28" t="str">
        <f t="shared" si="68"/>
        <v/>
      </c>
      <c r="JK13" s="28" t="str">
        <f t="shared" si="68"/>
        <v/>
      </c>
      <c r="JL13" s="28" t="str">
        <f t="shared" si="68"/>
        <v/>
      </c>
      <c r="JM13" s="28" t="str">
        <f t="shared" si="68"/>
        <v/>
      </c>
      <c r="JN13" s="28" t="str">
        <f t="shared" si="68"/>
        <v/>
      </c>
      <c r="JO13" s="28" t="str">
        <f t="shared" si="68"/>
        <v/>
      </c>
      <c r="JP13" s="28" t="str">
        <f t="shared" si="68"/>
        <v/>
      </c>
      <c r="JQ13" s="28" t="str">
        <f t="shared" si="68"/>
        <v/>
      </c>
      <c r="JR13" s="28" t="str">
        <f t="shared" ref="JR13:KA15" si="69">IF(AND(JR$5&gt;=$B13,JR$5&lt;=$C13),$F13,"")</f>
        <v/>
      </c>
      <c r="JS13" s="28" t="str">
        <f t="shared" si="69"/>
        <v/>
      </c>
      <c r="JT13" s="28" t="str">
        <f t="shared" si="69"/>
        <v/>
      </c>
      <c r="JU13" s="28" t="str">
        <f t="shared" si="69"/>
        <v/>
      </c>
      <c r="JV13" s="28" t="str">
        <f t="shared" si="69"/>
        <v/>
      </c>
      <c r="JW13" s="28" t="str">
        <f t="shared" si="69"/>
        <v/>
      </c>
      <c r="JX13" s="28" t="str">
        <f t="shared" si="69"/>
        <v/>
      </c>
      <c r="JY13" s="28" t="str">
        <f t="shared" si="69"/>
        <v/>
      </c>
      <c r="JZ13" s="28" t="str">
        <f t="shared" si="69"/>
        <v/>
      </c>
      <c r="KA13" s="28" t="str">
        <f t="shared" si="69"/>
        <v/>
      </c>
      <c r="KB13" s="28" t="str">
        <f t="shared" ref="KB13:KK15" si="70">IF(AND(KB$5&gt;=$B13,KB$5&lt;=$C13),$F13,"")</f>
        <v/>
      </c>
      <c r="KC13" s="28" t="str">
        <f t="shared" si="70"/>
        <v/>
      </c>
      <c r="KD13" s="28" t="str">
        <f t="shared" si="70"/>
        <v/>
      </c>
      <c r="KE13" s="28" t="str">
        <f t="shared" si="70"/>
        <v/>
      </c>
      <c r="KF13" s="28" t="str">
        <f t="shared" si="70"/>
        <v/>
      </c>
      <c r="KG13" s="28" t="str">
        <f t="shared" si="70"/>
        <v/>
      </c>
      <c r="KH13" s="28" t="str">
        <f t="shared" si="70"/>
        <v/>
      </c>
      <c r="KI13" s="28" t="str">
        <f t="shared" si="70"/>
        <v/>
      </c>
      <c r="KJ13" s="28" t="str">
        <f t="shared" si="70"/>
        <v/>
      </c>
      <c r="KK13" s="28" t="str">
        <f t="shared" si="70"/>
        <v/>
      </c>
      <c r="KL13" s="28" t="str">
        <f t="shared" ref="KL13:KU15" si="71">IF(AND(KL$5&gt;=$B13,KL$5&lt;=$C13),$F13,"")</f>
        <v/>
      </c>
      <c r="KM13" s="28" t="str">
        <f t="shared" si="71"/>
        <v/>
      </c>
      <c r="KN13" s="28" t="str">
        <f t="shared" si="71"/>
        <v/>
      </c>
      <c r="KO13" s="28" t="str">
        <f t="shared" si="71"/>
        <v/>
      </c>
      <c r="KP13" s="28" t="str">
        <f t="shared" si="71"/>
        <v/>
      </c>
      <c r="KQ13" s="28" t="str">
        <f t="shared" si="71"/>
        <v/>
      </c>
      <c r="KR13" s="28" t="str">
        <f t="shared" si="71"/>
        <v/>
      </c>
      <c r="KS13" s="28" t="str">
        <f t="shared" si="71"/>
        <v/>
      </c>
      <c r="KT13" s="28" t="str">
        <f t="shared" si="71"/>
        <v/>
      </c>
      <c r="KU13" s="28" t="str">
        <f t="shared" si="71"/>
        <v/>
      </c>
      <c r="KV13" s="28" t="str">
        <f t="shared" ref="KV13:LE15" si="72">IF(AND(KV$5&gt;=$B13,KV$5&lt;=$C13),$F13,"")</f>
        <v/>
      </c>
      <c r="KW13" s="28" t="str">
        <f t="shared" si="72"/>
        <v/>
      </c>
      <c r="KX13" s="28" t="str">
        <f t="shared" si="72"/>
        <v/>
      </c>
      <c r="KY13" s="28" t="str">
        <f t="shared" si="72"/>
        <v/>
      </c>
      <c r="KZ13" s="28" t="str">
        <f t="shared" si="72"/>
        <v/>
      </c>
      <c r="LA13" s="28" t="str">
        <f t="shared" si="72"/>
        <v/>
      </c>
      <c r="LB13" s="28" t="str">
        <f t="shared" si="72"/>
        <v/>
      </c>
      <c r="LC13" s="28" t="str">
        <f t="shared" si="72"/>
        <v/>
      </c>
      <c r="LD13" s="28" t="str">
        <f t="shared" si="72"/>
        <v/>
      </c>
      <c r="LE13" s="28" t="str">
        <f t="shared" si="72"/>
        <v/>
      </c>
      <c r="LF13" s="28" t="str">
        <f t="shared" ref="LF13:LO15" si="73">IF(AND(LF$5&gt;=$B13,LF$5&lt;=$C13),$F13,"")</f>
        <v/>
      </c>
      <c r="LG13" s="28" t="str">
        <f t="shared" si="73"/>
        <v/>
      </c>
      <c r="LH13" s="28" t="str">
        <f t="shared" si="73"/>
        <v/>
      </c>
      <c r="LI13" s="28" t="str">
        <f t="shared" si="73"/>
        <v/>
      </c>
      <c r="LJ13" s="28" t="str">
        <f t="shared" si="73"/>
        <v/>
      </c>
      <c r="LK13" s="28" t="str">
        <f t="shared" si="73"/>
        <v/>
      </c>
      <c r="LL13" s="28" t="str">
        <f t="shared" si="73"/>
        <v/>
      </c>
      <c r="LM13" s="28" t="str">
        <f t="shared" si="73"/>
        <v/>
      </c>
      <c r="LN13" s="28" t="str">
        <f t="shared" si="73"/>
        <v/>
      </c>
      <c r="LO13" s="28" t="str">
        <f t="shared" si="73"/>
        <v/>
      </c>
      <c r="LP13" s="28" t="str">
        <f t="shared" ref="LP13:MC15" si="74">IF(AND(LP$5&gt;=$B13,LP$5&lt;=$C13),$F13,"")</f>
        <v/>
      </c>
      <c r="LQ13" s="28" t="str">
        <f t="shared" si="74"/>
        <v/>
      </c>
      <c r="LR13" s="28" t="str">
        <f t="shared" si="74"/>
        <v/>
      </c>
      <c r="LS13" s="28" t="str">
        <f t="shared" si="74"/>
        <v/>
      </c>
      <c r="LT13" s="28" t="str">
        <f t="shared" si="74"/>
        <v/>
      </c>
      <c r="LU13" s="28" t="str">
        <f t="shared" si="74"/>
        <v/>
      </c>
      <c r="LV13" s="28" t="str">
        <f t="shared" si="74"/>
        <v/>
      </c>
      <c r="LW13" s="28" t="str">
        <f t="shared" si="74"/>
        <v/>
      </c>
      <c r="LX13" s="28" t="str">
        <f t="shared" si="74"/>
        <v/>
      </c>
      <c r="LY13" s="28" t="str">
        <f t="shared" si="74"/>
        <v/>
      </c>
      <c r="LZ13" s="28" t="str">
        <f t="shared" si="74"/>
        <v/>
      </c>
      <c r="MA13" s="28" t="str">
        <f t="shared" si="74"/>
        <v/>
      </c>
      <c r="MB13" s="28" t="str">
        <f t="shared" si="74"/>
        <v/>
      </c>
      <c r="MC13" s="29" t="str">
        <f t="shared" si="74"/>
        <v/>
      </c>
    </row>
    <row r="14" spans="1:341" x14ac:dyDescent="0.55000000000000004">
      <c r="A14" s="3" t="s">
        <v>40</v>
      </c>
      <c r="B14" s="13">
        <f>'Insumo Plan 01'!J31</f>
        <v>44106</v>
      </c>
      <c r="C14" s="13">
        <f t="shared" si="6"/>
        <v>44167</v>
      </c>
      <c r="D14" s="5">
        <f>'Insumo Plan 01'!K31</f>
        <v>62</v>
      </c>
      <c r="E14" s="14">
        <f>'Insumo Plan 01'!L31</f>
        <v>0.26</v>
      </c>
      <c r="F14" s="3" t="str">
        <f t="shared" si="7"/>
        <v>No Iniciado</v>
      </c>
      <c r="G14" s="27" t="str">
        <f t="shared" si="8"/>
        <v/>
      </c>
      <c r="H14" s="28" t="str">
        <f t="shared" si="42"/>
        <v/>
      </c>
      <c r="I14" s="28" t="str">
        <f t="shared" si="42"/>
        <v/>
      </c>
      <c r="J14" s="28" t="str">
        <f t="shared" si="42"/>
        <v/>
      </c>
      <c r="K14" s="28" t="str">
        <f t="shared" si="42"/>
        <v/>
      </c>
      <c r="L14" s="28" t="str">
        <f t="shared" si="42"/>
        <v/>
      </c>
      <c r="M14" s="28" t="str">
        <f t="shared" si="42"/>
        <v/>
      </c>
      <c r="N14" s="28" t="str">
        <f t="shared" si="42"/>
        <v/>
      </c>
      <c r="O14" s="28" t="str">
        <f t="shared" si="42"/>
        <v/>
      </c>
      <c r="P14" s="28" t="str">
        <f t="shared" si="42"/>
        <v/>
      </c>
      <c r="Q14" s="28" t="str">
        <f t="shared" si="42"/>
        <v/>
      </c>
      <c r="R14" s="28" t="str">
        <f t="shared" si="43"/>
        <v/>
      </c>
      <c r="S14" s="28" t="str">
        <f t="shared" si="43"/>
        <v/>
      </c>
      <c r="T14" s="28" t="str">
        <f t="shared" si="43"/>
        <v/>
      </c>
      <c r="U14" s="28" t="str">
        <f t="shared" si="43"/>
        <v/>
      </c>
      <c r="V14" s="28" t="str">
        <f t="shared" si="43"/>
        <v/>
      </c>
      <c r="W14" s="28" t="str">
        <f t="shared" si="43"/>
        <v/>
      </c>
      <c r="X14" s="28" t="str">
        <f t="shared" si="43"/>
        <v/>
      </c>
      <c r="Y14" s="28" t="str">
        <f t="shared" si="43"/>
        <v/>
      </c>
      <c r="Z14" s="28" t="str">
        <f t="shared" si="43"/>
        <v/>
      </c>
      <c r="AA14" s="28" t="str">
        <f t="shared" si="43"/>
        <v/>
      </c>
      <c r="AB14" s="28" t="str">
        <f t="shared" si="44"/>
        <v/>
      </c>
      <c r="AC14" s="28" t="str">
        <f t="shared" si="44"/>
        <v/>
      </c>
      <c r="AD14" s="28" t="str">
        <f t="shared" si="44"/>
        <v/>
      </c>
      <c r="AE14" s="28" t="str">
        <f t="shared" si="44"/>
        <v/>
      </c>
      <c r="AF14" s="28" t="str">
        <f t="shared" si="44"/>
        <v/>
      </c>
      <c r="AG14" s="28" t="str">
        <f t="shared" si="44"/>
        <v/>
      </c>
      <c r="AH14" s="28" t="str">
        <f t="shared" si="44"/>
        <v/>
      </c>
      <c r="AI14" s="28" t="str">
        <f t="shared" si="44"/>
        <v/>
      </c>
      <c r="AJ14" s="28" t="str">
        <f t="shared" si="44"/>
        <v/>
      </c>
      <c r="AK14" s="28" t="str">
        <f t="shared" si="44"/>
        <v/>
      </c>
      <c r="AL14" s="28" t="str">
        <f t="shared" si="45"/>
        <v/>
      </c>
      <c r="AM14" s="28" t="str">
        <f t="shared" si="45"/>
        <v/>
      </c>
      <c r="AN14" s="28" t="str">
        <f t="shared" si="45"/>
        <v/>
      </c>
      <c r="AO14" s="28" t="str">
        <f t="shared" si="45"/>
        <v/>
      </c>
      <c r="AP14" s="28" t="str">
        <f t="shared" si="45"/>
        <v/>
      </c>
      <c r="AQ14" s="28" t="str">
        <f t="shared" si="45"/>
        <v/>
      </c>
      <c r="AR14" s="28" t="str">
        <f t="shared" si="45"/>
        <v/>
      </c>
      <c r="AS14" s="28" t="str">
        <f t="shared" si="45"/>
        <v/>
      </c>
      <c r="AT14" s="28" t="str">
        <f t="shared" si="45"/>
        <v/>
      </c>
      <c r="AU14" s="28" t="str">
        <f t="shared" si="45"/>
        <v/>
      </c>
      <c r="AV14" s="28" t="str">
        <f t="shared" si="46"/>
        <v/>
      </c>
      <c r="AW14" s="28" t="str">
        <f t="shared" si="46"/>
        <v/>
      </c>
      <c r="AX14" s="28" t="str">
        <f t="shared" si="46"/>
        <v/>
      </c>
      <c r="AY14" s="28" t="str">
        <f t="shared" si="46"/>
        <v/>
      </c>
      <c r="AZ14" s="28" t="str">
        <f t="shared" si="46"/>
        <v/>
      </c>
      <c r="BA14" s="28" t="str">
        <f t="shared" si="46"/>
        <v/>
      </c>
      <c r="BB14" s="28" t="str">
        <f t="shared" si="46"/>
        <v/>
      </c>
      <c r="BC14" s="28" t="str">
        <f t="shared" si="46"/>
        <v/>
      </c>
      <c r="BD14" s="28" t="str">
        <f t="shared" si="46"/>
        <v/>
      </c>
      <c r="BE14" s="28" t="str">
        <f t="shared" si="46"/>
        <v/>
      </c>
      <c r="BF14" s="28" t="str">
        <f t="shared" si="47"/>
        <v/>
      </c>
      <c r="BG14" s="28" t="str">
        <f t="shared" si="47"/>
        <v/>
      </c>
      <c r="BH14" s="28" t="str">
        <f t="shared" si="47"/>
        <v/>
      </c>
      <c r="BI14" s="28" t="str">
        <f t="shared" si="47"/>
        <v/>
      </c>
      <c r="BJ14" s="28" t="str">
        <f t="shared" si="47"/>
        <v/>
      </c>
      <c r="BK14" s="28" t="str">
        <f t="shared" si="47"/>
        <v/>
      </c>
      <c r="BL14" s="28" t="str">
        <f t="shared" si="47"/>
        <v/>
      </c>
      <c r="BM14" s="28" t="str">
        <f t="shared" si="47"/>
        <v/>
      </c>
      <c r="BN14" s="28" t="str">
        <f t="shared" si="47"/>
        <v/>
      </c>
      <c r="BO14" s="28" t="str">
        <f t="shared" si="47"/>
        <v/>
      </c>
      <c r="BP14" s="28" t="str">
        <f t="shared" si="48"/>
        <v/>
      </c>
      <c r="BQ14" s="28" t="str">
        <f t="shared" si="48"/>
        <v/>
      </c>
      <c r="BR14" s="28" t="str">
        <f t="shared" si="48"/>
        <v/>
      </c>
      <c r="BS14" s="28" t="str">
        <f t="shared" si="48"/>
        <v/>
      </c>
      <c r="BT14" s="28" t="str">
        <f t="shared" si="48"/>
        <v/>
      </c>
      <c r="BU14" s="28" t="str">
        <f t="shared" si="48"/>
        <v/>
      </c>
      <c r="BV14" s="28" t="str">
        <f t="shared" si="48"/>
        <v/>
      </c>
      <c r="BW14" s="28" t="str">
        <f t="shared" si="48"/>
        <v/>
      </c>
      <c r="BX14" s="28" t="str">
        <f t="shared" si="48"/>
        <v/>
      </c>
      <c r="BY14" s="28" t="str">
        <f t="shared" si="48"/>
        <v/>
      </c>
      <c r="BZ14" s="28" t="str">
        <f t="shared" si="49"/>
        <v/>
      </c>
      <c r="CA14" s="28" t="str">
        <f t="shared" si="49"/>
        <v/>
      </c>
      <c r="CB14" s="28" t="str">
        <f t="shared" si="49"/>
        <v/>
      </c>
      <c r="CC14" s="28" t="str">
        <f t="shared" si="49"/>
        <v/>
      </c>
      <c r="CD14" s="28" t="str">
        <f t="shared" si="49"/>
        <v/>
      </c>
      <c r="CE14" s="28" t="str">
        <f t="shared" si="49"/>
        <v/>
      </c>
      <c r="CF14" s="28" t="str">
        <f t="shared" si="49"/>
        <v/>
      </c>
      <c r="CG14" s="28" t="str">
        <f t="shared" si="49"/>
        <v/>
      </c>
      <c r="CH14" s="28" t="str">
        <f t="shared" si="49"/>
        <v/>
      </c>
      <c r="CI14" s="28" t="str">
        <f t="shared" si="49"/>
        <v/>
      </c>
      <c r="CJ14" s="28" t="str">
        <f t="shared" si="50"/>
        <v/>
      </c>
      <c r="CK14" s="28" t="str">
        <f t="shared" si="50"/>
        <v/>
      </c>
      <c r="CL14" s="28" t="str">
        <f t="shared" si="50"/>
        <v/>
      </c>
      <c r="CM14" s="28" t="str">
        <f t="shared" si="50"/>
        <v/>
      </c>
      <c r="CN14" s="28" t="str">
        <f t="shared" si="50"/>
        <v/>
      </c>
      <c r="CO14" s="28" t="str">
        <f t="shared" si="50"/>
        <v/>
      </c>
      <c r="CP14" s="28" t="str">
        <f t="shared" si="50"/>
        <v/>
      </c>
      <c r="CQ14" s="28" t="str">
        <f t="shared" si="50"/>
        <v/>
      </c>
      <c r="CR14" s="28" t="str">
        <f t="shared" si="50"/>
        <v/>
      </c>
      <c r="CS14" s="28" t="str">
        <f t="shared" si="50"/>
        <v/>
      </c>
      <c r="CT14" s="28" t="str">
        <f t="shared" si="51"/>
        <v/>
      </c>
      <c r="CU14" s="28" t="str">
        <f t="shared" si="51"/>
        <v/>
      </c>
      <c r="CV14" s="28" t="str">
        <f t="shared" si="51"/>
        <v/>
      </c>
      <c r="CW14" s="28" t="str">
        <f t="shared" si="51"/>
        <v/>
      </c>
      <c r="CX14" s="28" t="str">
        <f t="shared" si="51"/>
        <v/>
      </c>
      <c r="CY14" s="28" t="str">
        <f t="shared" si="51"/>
        <v/>
      </c>
      <c r="CZ14" s="28" t="str">
        <f t="shared" si="51"/>
        <v/>
      </c>
      <c r="DA14" s="28" t="str">
        <f t="shared" si="51"/>
        <v/>
      </c>
      <c r="DB14" s="28" t="str">
        <f t="shared" si="51"/>
        <v/>
      </c>
      <c r="DC14" s="28" t="str">
        <f t="shared" si="51"/>
        <v/>
      </c>
      <c r="DD14" s="28" t="str">
        <f t="shared" si="52"/>
        <v/>
      </c>
      <c r="DE14" s="28" t="str">
        <f t="shared" si="52"/>
        <v/>
      </c>
      <c r="DF14" s="28" t="str">
        <f t="shared" si="52"/>
        <v/>
      </c>
      <c r="DG14" s="28" t="str">
        <f t="shared" si="52"/>
        <v/>
      </c>
      <c r="DH14" s="28" t="str">
        <f t="shared" si="52"/>
        <v/>
      </c>
      <c r="DI14" s="28" t="str">
        <f t="shared" si="52"/>
        <v/>
      </c>
      <c r="DJ14" s="28" t="str">
        <f t="shared" si="52"/>
        <v/>
      </c>
      <c r="DK14" s="28" t="str">
        <f t="shared" si="52"/>
        <v/>
      </c>
      <c r="DL14" s="28" t="str">
        <f t="shared" si="52"/>
        <v/>
      </c>
      <c r="DM14" s="28" t="str">
        <f t="shared" si="52"/>
        <v/>
      </c>
      <c r="DN14" s="28" t="str">
        <f t="shared" si="53"/>
        <v/>
      </c>
      <c r="DO14" s="28" t="str">
        <f t="shared" si="53"/>
        <v/>
      </c>
      <c r="DP14" s="28" t="str">
        <f t="shared" si="53"/>
        <v/>
      </c>
      <c r="DQ14" s="28" t="str">
        <f t="shared" si="53"/>
        <v/>
      </c>
      <c r="DR14" s="28" t="str">
        <f t="shared" si="53"/>
        <v/>
      </c>
      <c r="DS14" s="28" t="str">
        <f t="shared" si="53"/>
        <v/>
      </c>
      <c r="DT14" s="28" t="str">
        <f t="shared" si="53"/>
        <v/>
      </c>
      <c r="DU14" s="28" t="str">
        <f t="shared" si="53"/>
        <v/>
      </c>
      <c r="DV14" s="28" t="str">
        <f t="shared" si="53"/>
        <v/>
      </c>
      <c r="DW14" s="28" t="str">
        <f t="shared" si="53"/>
        <v/>
      </c>
      <c r="DX14" s="28" t="str">
        <f t="shared" si="54"/>
        <v/>
      </c>
      <c r="DY14" s="28" t="str">
        <f t="shared" si="54"/>
        <v/>
      </c>
      <c r="DZ14" s="28" t="str">
        <f t="shared" si="54"/>
        <v/>
      </c>
      <c r="EA14" s="28" t="str">
        <f t="shared" si="54"/>
        <v/>
      </c>
      <c r="EB14" s="28" t="str">
        <f t="shared" si="54"/>
        <v/>
      </c>
      <c r="EC14" s="28" t="str">
        <f t="shared" si="54"/>
        <v/>
      </c>
      <c r="ED14" s="28" t="str">
        <f t="shared" si="54"/>
        <v/>
      </c>
      <c r="EE14" s="28" t="str">
        <f t="shared" si="54"/>
        <v/>
      </c>
      <c r="EF14" s="28" t="str">
        <f t="shared" si="54"/>
        <v/>
      </c>
      <c r="EG14" s="28" t="str">
        <f t="shared" si="54"/>
        <v/>
      </c>
      <c r="EH14" s="28" t="str">
        <f t="shared" si="55"/>
        <v/>
      </c>
      <c r="EI14" s="28" t="str">
        <f t="shared" si="55"/>
        <v/>
      </c>
      <c r="EJ14" s="28" t="str">
        <f t="shared" si="55"/>
        <v/>
      </c>
      <c r="EK14" s="28" t="str">
        <f t="shared" si="55"/>
        <v/>
      </c>
      <c r="EL14" s="28" t="str">
        <f t="shared" si="55"/>
        <v/>
      </c>
      <c r="EM14" s="28" t="str">
        <f t="shared" si="55"/>
        <v/>
      </c>
      <c r="EN14" s="28" t="str">
        <f t="shared" si="55"/>
        <v/>
      </c>
      <c r="EO14" s="28" t="str">
        <f t="shared" si="55"/>
        <v/>
      </c>
      <c r="EP14" s="28" t="str">
        <f t="shared" si="55"/>
        <v/>
      </c>
      <c r="EQ14" s="28" t="str">
        <f t="shared" si="55"/>
        <v/>
      </c>
      <c r="ER14" s="28" t="str">
        <f t="shared" si="56"/>
        <v/>
      </c>
      <c r="ES14" s="28" t="str">
        <f t="shared" si="56"/>
        <v/>
      </c>
      <c r="ET14" s="28" t="str">
        <f t="shared" si="56"/>
        <v/>
      </c>
      <c r="EU14" s="28" t="str">
        <f t="shared" si="56"/>
        <v/>
      </c>
      <c r="EV14" s="28" t="str">
        <f t="shared" si="56"/>
        <v/>
      </c>
      <c r="EW14" s="28" t="str">
        <f t="shared" si="56"/>
        <v/>
      </c>
      <c r="EX14" s="28" t="str">
        <f t="shared" si="56"/>
        <v/>
      </c>
      <c r="EY14" s="28" t="str">
        <f t="shared" si="56"/>
        <v/>
      </c>
      <c r="EZ14" s="28" t="str">
        <f t="shared" si="56"/>
        <v/>
      </c>
      <c r="FA14" s="28" t="str">
        <f t="shared" si="56"/>
        <v/>
      </c>
      <c r="FB14" s="28" t="str">
        <f t="shared" si="57"/>
        <v/>
      </c>
      <c r="FC14" s="28" t="str">
        <f t="shared" si="57"/>
        <v/>
      </c>
      <c r="FD14" s="28" t="str">
        <f t="shared" si="57"/>
        <v/>
      </c>
      <c r="FE14" s="28" t="str">
        <f t="shared" si="57"/>
        <v/>
      </c>
      <c r="FF14" s="28" t="str">
        <f t="shared" si="57"/>
        <v/>
      </c>
      <c r="FG14" s="28" t="str">
        <f t="shared" si="57"/>
        <v/>
      </c>
      <c r="FH14" s="28" t="str">
        <f t="shared" si="57"/>
        <v/>
      </c>
      <c r="FI14" s="28" t="str">
        <f t="shared" si="57"/>
        <v/>
      </c>
      <c r="FJ14" s="28" t="str">
        <f t="shared" si="57"/>
        <v/>
      </c>
      <c r="FK14" s="28" t="str">
        <f t="shared" si="57"/>
        <v/>
      </c>
      <c r="FL14" s="28" t="str">
        <f t="shared" si="58"/>
        <v/>
      </c>
      <c r="FM14" s="28" t="str">
        <f t="shared" si="58"/>
        <v/>
      </c>
      <c r="FN14" s="28" t="str">
        <f t="shared" si="58"/>
        <v/>
      </c>
      <c r="FO14" s="28" t="str">
        <f t="shared" si="58"/>
        <v/>
      </c>
      <c r="FP14" s="28" t="str">
        <f t="shared" si="58"/>
        <v/>
      </c>
      <c r="FQ14" s="28" t="str">
        <f t="shared" si="58"/>
        <v/>
      </c>
      <c r="FR14" s="28" t="str">
        <f t="shared" si="58"/>
        <v/>
      </c>
      <c r="FS14" s="28" t="str">
        <f t="shared" si="58"/>
        <v/>
      </c>
      <c r="FT14" s="28" t="str">
        <f t="shared" si="58"/>
        <v/>
      </c>
      <c r="FU14" s="28" t="str">
        <f t="shared" si="58"/>
        <v/>
      </c>
      <c r="FV14" s="28" t="str">
        <f t="shared" si="59"/>
        <v/>
      </c>
      <c r="FW14" s="28" t="str">
        <f t="shared" si="59"/>
        <v/>
      </c>
      <c r="FX14" s="28" t="str">
        <f t="shared" si="59"/>
        <v/>
      </c>
      <c r="FY14" s="28" t="str">
        <f t="shared" si="59"/>
        <v/>
      </c>
      <c r="FZ14" s="28" t="str">
        <f t="shared" si="59"/>
        <v/>
      </c>
      <c r="GA14" s="28" t="str">
        <f t="shared" si="59"/>
        <v/>
      </c>
      <c r="GB14" s="28" t="str">
        <f t="shared" si="59"/>
        <v/>
      </c>
      <c r="GC14" s="28" t="str">
        <f t="shared" si="59"/>
        <v/>
      </c>
      <c r="GD14" s="28" t="str">
        <f t="shared" si="59"/>
        <v/>
      </c>
      <c r="GE14" s="28" t="str">
        <f t="shared" si="59"/>
        <v/>
      </c>
      <c r="GF14" s="28" t="str">
        <f t="shared" si="60"/>
        <v/>
      </c>
      <c r="GG14" s="28" t="str">
        <f t="shared" si="60"/>
        <v/>
      </c>
      <c r="GH14" s="28" t="str">
        <f t="shared" si="60"/>
        <v/>
      </c>
      <c r="GI14" s="28" t="str">
        <f t="shared" si="60"/>
        <v/>
      </c>
      <c r="GJ14" s="28" t="str">
        <f t="shared" si="60"/>
        <v/>
      </c>
      <c r="GK14" s="28" t="str">
        <f t="shared" si="60"/>
        <v/>
      </c>
      <c r="GL14" s="28" t="str">
        <f t="shared" si="60"/>
        <v/>
      </c>
      <c r="GM14" s="28" t="str">
        <f t="shared" si="60"/>
        <v/>
      </c>
      <c r="GN14" s="28" t="str">
        <f t="shared" si="60"/>
        <v/>
      </c>
      <c r="GO14" s="28" t="str">
        <f t="shared" si="60"/>
        <v/>
      </c>
      <c r="GP14" s="28" t="str">
        <f t="shared" si="61"/>
        <v/>
      </c>
      <c r="GQ14" s="28" t="str">
        <f t="shared" si="61"/>
        <v/>
      </c>
      <c r="GR14" s="28" t="str">
        <f t="shared" si="61"/>
        <v/>
      </c>
      <c r="GS14" s="28" t="str">
        <f t="shared" si="61"/>
        <v/>
      </c>
      <c r="GT14" s="28" t="str">
        <f t="shared" si="61"/>
        <v/>
      </c>
      <c r="GU14" s="28" t="str">
        <f t="shared" si="61"/>
        <v/>
      </c>
      <c r="GV14" s="28" t="str">
        <f t="shared" si="61"/>
        <v/>
      </c>
      <c r="GW14" s="28" t="str">
        <f t="shared" si="61"/>
        <v/>
      </c>
      <c r="GX14" s="28" t="str">
        <f t="shared" si="61"/>
        <v/>
      </c>
      <c r="GY14" s="28" t="str">
        <f t="shared" si="61"/>
        <v/>
      </c>
      <c r="GZ14" s="28" t="str">
        <f t="shared" si="62"/>
        <v/>
      </c>
      <c r="HA14" s="28" t="str">
        <f t="shared" si="62"/>
        <v/>
      </c>
      <c r="HB14" s="28" t="str">
        <f t="shared" si="62"/>
        <v/>
      </c>
      <c r="HC14" s="28" t="str">
        <f t="shared" si="62"/>
        <v/>
      </c>
      <c r="HD14" s="28" t="str">
        <f t="shared" si="62"/>
        <v/>
      </c>
      <c r="HE14" s="28" t="str">
        <f t="shared" si="62"/>
        <v/>
      </c>
      <c r="HF14" s="28" t="str">
        <f t="shared" si="62"/>
        <v/>
      </c>
      <c r="HG14" s="28" t="str">
        <f t="shared" si="62"/>
        <v/>
      </c>
      <c r="HH14" s="28" t="str">
        <f t="shared" si="62"/>
        <v/>
      </c>
      <c r="HI14" s="28" t="str">
        <f t="shared" si="62"/>
        <v/>
      </c>
      <c r="HJ14" s="28" t="str">
        <f t="shared" si="63"/>
        <v/>
      </c>
      <c r="HK14" s="28" t="str">
        <f t="shared" si="63"/>
        <v/>
      </c>
      <c r="HL14" s="28" t="str">
        <f t="shared" si="63"/>
        <v/>
      </c>
      <c r="HM14" s="28" t="str">
        <f t="shared" si="63"/>
        <v/>
      </c>
      <c r="HN14" s="28" t="str">
        <f t="shared" si="63"/>
        <v/>
      </c>
      <c r="HO14" s="28" t="str">
        <f t="shared" si="63"/>
        <v/>
      </c>
      <c r="HP14" s="28" t="str">
        <f t="shared" si="63"/>
        <v/>
      </c>
      <c r="HQ14" s="28" t="str">
        <f t="shared" si="63"/>
        <v/>
      </c>
      <c r="HR14" s="28" t="str">
        <f t="shared" si="63"/>
        <v/>
      </c>
      <c r="HS14" s="28" t="str">
        <f t="shared" si="63"/>
        <v/>
      </c>
      <c r="HT14" s="28" t="str">
        <f t="shared" si="64"/>
        <v/>
      </c>
      <c r="HU14" s="28" t="str">
        <f t="shared" si="64"/>
        <v/>
      </c>
      <c r="HV14" s="28" t="str">
        <f t="shared" si="64"/>
        <v/>
      </c>
      <c r="HW14" s="28" t="str">
        <f t="shared" si="64"/>
        <v/>
      </c>
      <c r="HX14" s="28" t="str">
        <f t="shared" si="64"/>
        <v/>
      </c>
      <c r="HY14" s="28" t="str">
        <f t="shared" si="64"/>
        <v/>
      </c>
      <c r="HZ14" s="28" t="str">
        <f t="shared" si="64"/>
        <v/>
      </c>
      <c r="IA14" s="28" t="str">
        <f t="shared" si="64"/>
        <v/>
      </c>
      <c r="IB14" s="28" t="str">
        <f t="shared" si="64"/>
        <v/>
      </c>
      <c r="IC14" s="28" t="str">
        <f t="shared" si="64"/>
        <v/>
      </c>
      <c r="ID14" s="28" t="str">
        <f t="shared" si="65"/>
        <v/>
      </c>
      <c r="IE14" s="28" t="str">
        <f t="shared" si="65"/>
        <v/>
      </c>
      <c r="IF14" s="28" t="str">
        <f t="shared" si="65"/>
        <v/>
      </c>
      <c r="IG14" s="28" t="str">
        <f t="shared" si="65"/>
        <v/>
      </c>
      <c r="IH14" s="28" t="str">
        <f t="shared" si="65"/>
        <v/>
      </c>
      <c r="II14" s="28" t="str">
        <f t="shared" si="65"/>
        <v/>
      </c>
      <c r="IJ14" s="28" t="str">
        <f t="shared" si="65"/>
        <v/>
      </c>
      <c r="IK14" s="28" t="str">
        <f t="shared" si="65"/>
        <v/>
      </c>
      <c r="IL14" s="28" t="str">
        <f t="shared" si="65"/>
        <v/>
      </c>
      <c r="IM14" s="28" t="str">
        <f t="shared" si="65"/>
        <v/>
      </c>
      <c r="IN14" s="28" t="str">
        <f t="shared" si="66"/>
        <v/>
      </c>
      <c r="IO14" s="28" t="str">
        <f t="shared" si="66"/>
        <v/>
      </c>
      <c r="IP14" s="28" t="str">
        <f t="shared" si="66"/>
        <v/>
      </c>
      <c r="IQ14" s="28" t="str">
        <f t="shared" si="66"/>
        <v>No Iniciado</v>
      </c>
      <c r="IR14" s="28" t="str">
        <f t="shared" si="66"/>
        <v>No Iniciado</v>
      </c>
      <c r="IS14" s="28" t="str">
        <f t="shared" si="66"/>
        <v>No Iniciado</v>
      </c>
      <c r="IT14" s="28" t="str">
        <f t="shared" si="66"/>
        <v>No Iniciado</v>
      </c>
      <c r="IU14" s="28" t="str">
        <f t="shared" si="66"/>
        <v>No Iniciado</v>
      </c>
      <c r="IV14" s="28" t="str">
        <f t="shared" si="66"/>
        <v>No Iniciado</v>
      </c>
      <c r="IW14" s="28" t="str">
        <f t="shared" si="66"/>
        <v>No Iniciado</v>
      </c>
      <c r="IX14" s="28" t="str">
        <f t="shared" si="67"/>
        <v>No Iniciado</v>
      </c>
      <c r="IY14" s="28" t="str">
        <f t="shared" si="67"/>
        <v>No Iniciado</v>
      </c>
      <c r="IZ14" s="28" t="str">
        <f t="shared" si="67"/>
        <v>No Iniciado</v>
      </c>
      <c r="JA14" s="28" t="str">
        <f t="shared" si="67"/>
        <v>No Iniciado</v>
      </c>
      <c r="JB14" s="28" t="str">
        <f t="shared" si="67"/>
        <v>No Iniciado</v>
      </c>
      <c r="JC14" s="28" t="str">
        <f t="shared" si="67"/>
        <v>No Iniciado</v>
      </c>
      <c r="JD14" s="28" t="str">
        <f t="shared" si="67"/>
        <v>No Iniciado</v>
      </c>
      <c r="JE14" s="28" t="str">
        <f t="shared" si="67"/>
        <v>No Iniciado</v>
      </c>
      <c r="JF14" s="28" t="str">
        <f t="shared" si="67"/>
        <v>No Iniciado</v>
      </c>
      <c r="JG14" s="28" t="str">
        <f t="shared" si="67"/>
        <v>No Iniciado</v>
      </c>
      <c r="JH14" s="28" t="str">
        <f t="shared" si="68"/>
        <v>No Iniciado</v>
      </c>
      <c r="JI14" s="28" t="str">
        <f t="shared" si="68"/>
        <v>No Iniciado</v>
      </c>
      <c r="JJ14" s="28" t="str">
        <f t="shared" si="68"/>
        <v>No Iniciado</v>
      </c>
      <c r="JK14" s="28" t="str">
        <f t="shared" si="68"/>
        <v>No Iniciado</v>
      </c>
      <c r="JL14" s="28" t="str">
        <f t="shared" si="68"/>
        <v>No Iniciado</v>
      </c>
      <c r="JM14" s="28" t="str">
        <f t="shared" si="68"/>
        <v>No Iniciado</v>
      </c>
      <c r="JN14" s="28" t="str">
        <f t="shared" si="68"/>
        <v>No Iniciado</v>
      </c>
      <c r="JO14" s="28" t="str">
        <f t="shared" si="68"/>
        <v>No Iniciado</v>
      </c>
      <c r="JP14" s="28" t="str">
        <f t="shared" si="68"/>
        <v>No Iniciado</v>
      </c>
      <c r="JQ14" s="28" t="str">
        <f t="shared" si="68"/>
        <v>No Iniciado</v>
      </c>
      <c r="JR14" s="28" t="str">
        <f t="shared" si="69"/>
        <v>No Iniciado</v>
      </c>
      <c r="JS14" s="28" t="str">
        <f t="shared" si="69"/>
        <v>No Iniciado</v>
      </c>
      <c r="JT14" s="28" t="str">
        <f t="shared" si="69"/>
        <v>No Iniciado</v>
      </c>
      <c r="JU14" s="28" t="str">
        <f t="shared" si="69"/>
        <v>No Iniciado</v>
      </c>
      <c r="JV14" s="28" t="str">
        <f t="shared" si="69"/>
        <v>No Iniciado</v>
      </c>
      <c r="JW14" s="28" t="str">
        <f t="shared" si="69"/>
        <v>No Iniciado</v>
      </c>
      <c r="JX14" s="28" t="str">
        <f t="shared" si="69"/>
        <v>No Iniciado</v>
      </c>
      <c r="JY14" s="28" t="str">
        <f t="shared" si="69"/>
        <v>No Iniciado</v>
      </c>
      <c r="JZ14" s="28" t="str">
        <f t="shared" si="69"/>
        <v>No Iniciado</v>
      </c>
      <c r="KA14" s="28" t="str">
        <f t="shared" si="69"/>
        <v>No Iniciado</v>
      </c>
      <c r="KB14" s="28" t="str">
        <f t="shared" si="70"/>
        <v>No Iniciado</v>
      </c>
      <c r="KC14" s="28" t="str">
        <f t="shared" si="70"/>
        <v>No Iniciado</v>
      </c>
      <c r="KD14" s="28" t="str">
        <f t="shared" si="70"/>
        <v>No Iniciado</v>
      </c>
      <c r="KE14" s="28" t="str">
        <f t="shared" si="70"/>
        <v>No Iniciado</v>
      </c>
      <c r="KF14" s="28" t="str">
        <f t="shared" si="70"/>
        <v>No Iniciado</v>
      </c>
      <c r="KG14" s="28" t="str">
        <f t="shared" si="70"/>
        <v>No Iniciado</v>
      </c>
      <c r="KH14" s="28" t="str">
        <f t="shared" si="70"/>
        <v>No Iniciado</v>
      </c>
      <c r="KI14" s="28" t="str">
        <f t="shared" si="70"/>
        <v>No Iniciado</v>
      </c>
      <c r="KJ14" s="28" t="str">
        <f t="shared" si="70"/>
        <v>No Iniciado</v>
      </c>
      <c r="KK14" s="28" t="str">
        <f t="shared" si="70"/>
        <v>No Iniciado</v>
      </c>
      <c r="KL14" s="28" t="str">
        <f t="shared" si="71"/>
        <v>No Iniciado</v>
      </c>
      <c r="KM14" s="28" t="str">
        <f t="shared" si="71"/>
        <v>No Iniciado</v>
      </c>
      <c r="KN14" s="28" t="str">
        <f t="shared" si="71"/>
        <v>No Iniciado</v>
      </c>
      <c r="KO14" s="28" t="str">
        <f t="shared" si="71"/>
        <v>No Iniciado</v>
      </c>
      <c r="KP14" s="28" t="str">
        <f t="shared" si="71"/>
        <v>No Iniciado</v>
      </c>
      <c r="KQ14" s="28" t="str">
        <f t="shared" si="71"/>
        <v>No Iniciado</v>
      </c>
      <c r="KR14" s="28" t="str">
        <f t="shared" si="71"/>
        <v>No Iniciado</v>
      </c>
      <c r="KS14" s="28" t="str">
        <f t="shared" si="71"/>
        <v>No Iniciado</v>
      </c>
      <c r="KT14" s="28" t="str">
        <f t="shared" si="71"/>
        <v>No Iniciado</v>
      </c>
      <c r="KU14" s="28" t="str">
        <f t="shared" si="71"/>
        <v>No Iniciado</v>
      </c>
      <c r="KV14" s="28" t="str">
        <f t="shared" si="72"/>
        <v>No Iniciado</v>
      </c>
      <c r="KW14" s="28" t="str">
        <f t="shared" si="72"/>
        <v>No Iniciado</v>
      </c>
      <c r="KX14" s="28" t="str">
        <f t="shared" si="72"/>
        <v>No Iniciado</v>
      </c>
      <c r="KY14" s="28" t="str">
        <f t="shared" si="72"/>
        <v>No Iniciado</v>
      </c>
      <c r="KZ14" s="28" t="str">
        <f t="shared" si="72"/>
        <v>No Iniciado</v>
      </c>
      <c r="LA14" s="28" t="str">
        <f t="shared" si="72"/>
        <v/>
      </c>
      <c r="LB14" s="28" t="str">
        <f t="shared" si="72"/>
        <v/>
      </c>
      <c r="LC14" s="28" t="str">
        <f t="shared" si="72"/>
        <v/>
      </c>
      <c r="LD14" s="28" t="str">
        <f t="shared" si="72"/>
        <v/>
      </c>
      <c r="LE14" s="28" t="str">
        <f t="shared" si="72"/>
        <v/>
      </c>
      <c r="LF14" s="28" t="str">
        <f t="shared" si="73"/>
        <v/>
      </c>
      <c r="LG14" s="28" t="str">
        <f t="shared" si="73"/>
        <v/>
      </c>
      <c r="LH14" s="28" t="str">
        <f t="shared" si="73"/>
        <v/>
      </c>
      <c r="LI14" s="28" t="str">
        <f t="shared" si="73"/>
        <v/>
      </c>
      <c r="LJ14" s="28" t="str">
        <f t="shared" si="73"/>
        <v/>
      </c>
      <c r="LK14" s="28" t="str">
        <f t="shared" si="73"/>
        <v/>
      </c>
      <c r="LL14" s="28" t="str">
        <f t="shared" si="73"/>
        <v/>
      </c>
      <c r="LM14" s="28" t="str">
        <f t="shared" si="73"/>
        <v/>
      </c>
      <c r="LN14" s="28" t="str">
        <f t="shared" si="73"/>
        <v/>
      </c>
      <c r="LO14" s="28" t="str">
        <f t="shared" si="73"/>
        <v/>
      </c>
      <c r="LP14" s="28" t="str">
        <f t="shared" si="74"/>
        <v/>
      </c>
      <c r="LQ14" s="28" t="str">
        <f t="shared" si="74"/>
        <v/>
      </c>
      <c r="LR14" s="28" t="str">
        <f t="shared" si="74"/>
        <v/>
      </c>
      <c r="LS14" s="28" t="str">
        <f t="shared" si="74"/>
        <v/>
      </c>
      <c r="LT14" s="28" t="str">
        <f t="shared" si="74"/>
        <v/>
      </c>
      <c r="LU14" s="28" t="str">
        <f t="shared" si="74"/>
        <v/>
      </c>
      <c r="LV14" s="28" t="str">
        <f t="shared" si="74"/>
        <v/>
      </c>
      <c r="LW14" s="28" t="str">
        <f t="shared" si="74"/>
        <v/>
      </c>
      <c r="LX14" s="28" t="str">
        <f t="shared" si="74"/>
        <v/>
      </c>
      <c r="LY14" s="28" t="str">
        <f t="shared" si="74"/>
        <v/>
      </c>
      <c r="LZ14" s="28" t="str">
        <f t="shared" si="74"/>
        <v/>
      </c>
      <c r="MA14" s="28" t="str">
        <f t="shared" si="74"/>
        <v/>
      </c>
      <c r="MB14" s="28" t="str">
        <f t="shared" si="74"/>
        <v/>
      </c>
      <c r="MC14" s="29" t="str">
        <f t="shared" si="74"/>
        <v/>
      </c>
    </row>
    <row r="15" spans="1:341" x14ac:dyDescent="0.55000000000000004">
      <c r="A15" s="3" t="s">
        <v>41</v>
      </c>
      <c r="B15" s="13">
        <f>'Insumo Plan 01'!J32</f>
        <v>44161</v>
      </c>
      <c r="C15" s="13">
        <f t="shared" si="6"/>
        <v>44179</v>
      </c>
      <c r="D15" s="5">
        <f>'Insumo Plan 01'!K32</f>
        <v>19</v>
      </c>
      <c r="E15" s="14">
        <f>'Insumo Plan 01'!L32</f>
        <v>0.06</v>
      </c>
      <c r="F15" s="3" t="str">
        <f t="shared" si="7"/>
        <v>No Iniciado</v>
      </c>
      <c r="G15" s="30" t="str">
        <f t="shared" si="8"/>
        <v/>
      </c>
      <c r="H15" s="31" t="str">
        <f t="shared" si="42"/>
        <v/>
      </c>
      <c r="I15" s="31" t="str">
        <f t="shared" si="42"/>
        <v/>
      </c>
      <c r="J15" s="31" t="str">
        <f t="shared" si="42"/>
        <v/>
      </c>
      <c r="K15" s="31" t="str">
        <f t="shared" si="42"/>
        <v/>
      </c>
      <c r="L15" s="31" t="str">
        <f t="shared" si="42"/>
        <v/>
      </c>
      <c r="M15" s="31" t="str">
        <f t="shared" si="42"/>
        <v/>
      </c>
      <c r="N15" s="31" t="str">
        <f t="shared" si="42"/>
        <v/>
      </c>
      <c r="O15" s="31" t="str">
        <f t="shared" si="42"/>
        <v/>
      </c>
      <c r="P15" s="31" t="str">
        <f t="shared" si="42"/>
        <v/>
      </c>
      <c r="Q15" s="31" t="str">
        <f t="shared" si="42"/>
        <v/>
      </c>
      <c r="R15" s="31" t="str">
        <f t="shared" si="43"/>
        <v/>
      </c>
      <c r="S15" s="31" t="str">
        <f t="shared" si="43"/>
        <v/>
      </c>
      <c r="T15" s="31" t="str">
        <f t="shared" si="43"/>
        <v/>
      </c>
      <c r="U15" s="31" t="str">
        <f t="shared" si="43"/>
        <v/>
      </c>
      <c r="V15" s="31" t="str">
        <f t="shared" si="43"/>
        <v/>
      </c>
      <c r="W15" s="31" t="str">
        <f t="shared" si="43"/>
        <v/>
      </c>
      <c r="X15" s="31" t="str">
        <f t="shared" si="43"/>
        <v/>
      </c>
      <c r="Y15" s="31" t="str">
        <f t="shared" si="43"/>
        <v/>
      </c>
      <c r="Z15" s="31" t="str">
        <f t="shared" si="43"/>
        <v/>
      </c>
      <c r="AA15" s="31" t="str">
        <f t="shared" si="43"/>
        <v/>
      </c>
      <c r="AB15" s="31" t="str">
        <f t="shared" si="44"/>
        <v/>
      </c>
      <c r="AC15" s="31" t="str">
        <f t="shared" si="44"/>
        <v/>
      </c>
      <c r="AD15" s="31" t="str">
        <f t="shared" si="44"/>
        <v/>
      </c>
      <c r="AE15" s="31" t="str">
        <f t="shared" si="44"/>
        <v/>
      </c>
      <c r="AF15" s="31" t="str">
        <f t="shared" si="44"/>
        <v/>
      </c>
      <c r="AG15" s="31" t="str">
        <f t="shared" si="44"/>
        <v/>
      </c>
      <c r="AH15" s="31" t="str">
        <f t="shared" si="44"/>
        <v/>
      </c>
      <c r="AI15" s="31" t="str">
        <f t="shared" si="44"/>
        <v/>
      </c>
      <c r="AJ15" s="31" t="str">
        <f t="shared" si="44"/>
        <v/>
      </c>
      <c r="AK15" s="31" t="str">
        <f t="shared" si="44"/>
        <v/>
      </c>
      <c r="AL15" s="31" t="str">
        <f t="shared" si="45"/>
        <v/>
      </c>
      <c r="AM15" s="31" t="str">
        <f t="shared" si="45"/>
        <v/>
      </c>
      <c r="AN15" s="31" t="str">
        <f t="shared" si="45"/>
        <v/>
      </c>
      <c r="AO15" s="31" t="str">
        <f t="shared" si="45"/>
        <v/>
      </c>
      <c r="AP15" s="31" t="str">
        <f t="shared" si="45"/>
        <v/>
      </c>
      <c r="AQ15" s="31" t="str">
        <f t="shared" si="45"/>
        <v/>
      </c>
      <c r="AR15" s="31" t="str">
        <f t="shared" si="45"/>
        <v/>
      </c>
      <c r="AS15" s="31" t="str">
        <f t="shared" si="45"/>
        <v/>
      </c>
      <c r="AT15" s="31" t="str">
        <f t="shared" si="45"/>
        <v/>
      </c>
      <c r="AU15" s="31" t="str">
        <f t="shared" si="45"/>
        <v/>
      </c>
      <c r="AV15" s="31" t="str">
        <f t="shared" si="46"/>
        <v/>
      </c>
      <c r="AW15" s="31" t="str">
        <f t="shared" si="46"/>
        <v/>
      </c>
      <c r="AX15" s="31" t="str">
        <f t="shared" si="46"/>
        <v/>
      </c>
      <c r="AY15" s="31" t="str">
        <f t="shared" si="46"/>
        <v/>
      </c>
      <c r="AZ15" s="31" t="str">
        <f t="shared" si="46"/>
        <v/>
      </c>
      <c r="BA15" s="31" t="str">
        <f t="shared" si="46"/>
        <v/>
      </c>
      <c r="BB15" s="31" t="str">
        <f t="shared" si="46"/>
        <v/>
      </c>
      <c r="BC15" s="31" t="str">
        <f t="shared" si="46"/>
        <v/>
      </c>
      <c r="BD15" s="31" t="str">
        <f t="shared" si="46"/>
        <v/>
      </c>
      <c r="BE15" s="31" t="str">
        <f t="shared" si="46"/>
        <v/>
      </c>
      <c r="BF15" s="31" t="str">
        <f t="shared" si="47"/>
        <v/>
      </c>
      <c r="BG15" s="31" t="str">
        <f t="shared" si="47"/>
        <v/>
      </c>
      <c r="BH15" s="31" t="str">
        <f t="shared" si="47"/>
        <v/>
      </c>
      <c r="BI15" s="31" t="str">
        <f t="shared" si="47"/>
        <v/>
      </c>
      <c r="BJ15" s="31" t="str">
        <f t="shared" si="47"/>
        <v/>
      </c>
      <c r="BK15" s="31" t="str">
        <f t="shared" si="47"/>
        <v/>
      </c>
      <c r="BL15" s="31" t="str">
        <f t="shared" si="47"/>
        <v/>
      </c>
      <c r="BM15" s="31" t="str">
        <f t="shared" si="47"/>
        <v/>
      </c>
      <c r="BN15" s="31" t="str">
        <f t="shared" si="47"/>
        <v/>
      </c>
      <c r="BO15" s="31" t="str">
        <f t="shared" si="47"/>
        <v/>
      </c>
      <c r="BP15" s="31" t="str">
        <f t="shared" si="48"/>
        <v/>
      </c>
      <c r="BQ15" s="31" t="str">
        <f t="shared" si="48"/>
        <v/>
      </c>
      <c r="BR15" s="31" t="str">
        <f t="shared" si="48"/>
        <v/>
      </c>
      <c r="BS15" s="31" t="str">
        <f t="shared" si="48"/>
        <v/>
      </c>
      <c r="BT15" s="31" t="str">
        <f t="shared" si="48"/>
        <v/>
      </c>
      <c r="BU15" s="31" t="str">
        <f t="shared" si="48"/>
        <v/>
      </c>
      <c r="BV15" s="31" t="str">
        <f t="shared" si="48"/>
        <v/>
      </c>
      <c r="BW15" s="31" t="str">
        <f t="shared" si="48"/>
        <v/>
      </c>
      <c r="BX15" s="31" t="str">
        <f t="shared" si="48"/>
        <v/>
      </c>
      <c r="BY15" s="31" t="str">
        <f t="shared" si="48"/>
        <v/>
      </c>
      <c r="BZ15" s="31" t="str">
        <f t="shared" si="49"/>
        <v/>
      </c>
      <c r="CA15" s="31" t="str">
        <f t="shared" si="49"/>
        <v/>
      </c>
      <c r="CB15" s="31" t="str">
        <f t="shared" si="49"/>
        <v/>
      </c>
      <c r="CC15" s="31" t="str">
        <f t="shared" si="49"/>
        <v/>
      </c>
      <c r="CD15" s="31" t="str">
        <f t="shared" si="49"/>
        <v/>
      </c>
      <c r="CE15" s="31" t="str">
        <f t="shared" si="49"/>
        <v/>
      </c>
      <c r="CF15" s="31" t="str">
        <f t="shared" si="49"/>
        <v/>
      </c>
      <c r="CG15" s="31" t="str">
        <f t="shared" si="49"/>
        <v/>
      </c>
      <c r="CH15" s="31" t="str">
        <f t="shared" si="49"/>
        <v/>
      </c>
      <c r="CI15" s="31" t="str">
        <f t="shared" si="49"/>
        <v/>
      </c>
      <c r="CJ15" s="31" t="str">
        <f t="shared" si="50"/>
        <v/>
      </c>
      <c r="CK15" s="31" t="str">
        <f t="shared" si="50"/>
        <v/>
      </c>
      <c r="CL15" s="31" t="str">
        <f t="shared" si="50"/>
        <v/>
      </c>
      <c r="CM15" s="31" t="str">
        <f t="shared" si="50"/>
        <v/>
      </c>
      <c r="CN15" s="31" t="str">
        <f t="shared" si="50"/>
        <v/>
      </c>
      <c r="CO15" s="31" t="str">
        <f t="shared" si="50"/>
        <v/>
      </c>
      <c r="CP15" s="31" t="str">
        <f t="shared" si="50"/>
        <v/>
      </c>
      <c r="CQ15" s="31" t="str">
        <f t="shared" si="50"/>
        <v/>
      </c>
      <c r="CR15" s="31" t="str">
        <f t="shared" si="50"/>
        <v/>
      </c>
      <c r="CS15" s="31" t="str">
        <f t="shared" si="50"/>
        <v/>
      </c>
      <c r="CT15" s="31" t="str">
        <f t="shared" si="51"/>
        <v/>
      </c>
      <c r="CU15" s="31" t="str">
        <f t="shared" si="51"/>
        <v/>
      </c>
      <c r="CV15" s="31" t="str">
        <f t="shared" si="51"/>
        <v/>
      </c>
      <c r="CW15" s="31" t="str">
        <f t="shared" si="51"/>
        <v/>
      </c>
      <c r="CX15" s="31" t="str">
        <f t="shared" si="51"/>
        <v/>
      </c>
      <c r="CY15" s="31" t="str">
        <f t="shared" si="51"/>
        <v/>
      </c>
      <c r="CZ15" s="31" t="str">
        <f t="shared" si="51"/>
        <v/>
      </c>
      <c r="DA15" s="31" t="str">
        <f t="shared" si="51"/>
        <v/>
      </c>
      <c r="DB15" s="31" t="str">
        <f t="shared" si="51"/>
        <v/>
      </c>
      <c r="DC15" s="31" t="str">
        <f t="shared" si="51"/>
        <v/>
      </c>
      <c r="DD15" s="31" t="str">
        <f t="shared" si="52"/>
        <v/>
      </c>
      <c r="DE15" s="31" t="str">
        <f t="shared" si="52"/>
        <v/>
      </c>
      <c r="DF15" s="31" t="str">
        <f t="shared" si="52"/>
        <v/>
      </c>
      <c r="DG15" s="31" t="str">
        <f t="shared" si="52"/>
        <v/>
      </c>
      <c r="DH15" s="31" t="str">
        <f t="shared" si="52"/>
        <v/>
      </c>
      <c r="DI15" s="31" t="str">
        <f t="shared" si="52"/>
        <v/>
      </c>
      <c r="DJ15" s="31" t="str">
        <f t="shared" si="52"/>
        <v/>
      </c>
      <c r="DK15" s="31" t="str">
        <f t="shared" si="52"/>
        <v/>
      </c>
      <c r="DL15" s="31" t="str">
        <f t="shared" si="52"/>
        <v/>
      </c>
      <c r="DM15" s="31" t="str">
        <f t="shared" si="52"/>
        <v/>
      </c>
      <c r="DN15" s="31" t="str">
        <f t="shared" si="53"/>
        <v/>
      </c>
      <c r="DO15" s="31" t="str">
        <f t="shared" si="53"/>
        <v/>
      </c>
      <c r="DP15" s="31" t="str">
        <f t="shared" si="53"/>
        <v/>
      </c>
      <c r="DQ15" s="31" t="str">
        <f t="shared" si="53"/>
        <v/>
      </c>
      <c r="DR15" s="31" t="str">
        <f t="shared" si="53"/>
        <v/>
      </c>
      <c r="DS15" s="31" t="str">
        <f t="shared" si="53"/>
        <v/>
      </c>
      <c r="DT15" s="31" t="str">
        <f t="shared" si="53"/>
        <v/>
      </c>
      <c r="DU15" s="31" t="str">
        <f t="shared" si="53"/>
        <v/>
      </c>
      <c r="DV15" s="31" t="str">
        <f t="shared" si="53"/>
        <v/>
      </c>
      <c r="DW15" s="31" t="str">
        <f t="shared" si="53"/>
        <v/>
      </c>
      <c r="DX15" s="31" t="str">
        <f t="shared" si="54"/>
        <v/>
      </c>
      <c r="DY15" s="31" t="str">
        <f t="shared" si="54"/>
        <v/>
      </c>
      <c r="DZ15" s="31" t="str">
        <f t="shared" si="54"/>
        <v/>
      </c>
      <c r="EA15" s="31" t="str">
        <f t="shared" si="54"/>
        <v/>
      </c>
      <c r="EB15" s="31" t="str">
        <f t="shared" si="54"/>
        <v/>
      </c>
      <c r="EC15" s="31" t="str">
        <f t="shared" si="54"/>
        <v/>
      </c>
      <c r="ED15" s="31" t="str">
        <f t="shared" si="54"/>
        <v/>
      </c>
      <c r="EE15" s="31" t="str">
        <f t="shared" si="54"/>
        <v/>
      </c>
      <c r="EF15" s="31" t="str">
        <f t="shared" si="54"/>
        <v/>
      </c>
      <c r="EG15" s="31" t="str">
        <f t="shared" si="54"/>
        <v/>
      </c>
      <c r="EH15" s="31" t="str">
        <f t="shared" si="55"/>
        <v/>
      </c>
      <c r="EI15" s="31" t="str">
        <f t="shared" si="55"/>
        <v/>
      </c>
      <c r="EJ15" s="31" t="str">
        <f t="shared" si="55"/>
        <v/>
      </c>
      <c r="EK15" s="31" t="str">
        <f t="shared" si="55"/>
        <v/>
      </c>
      <c r="EL15" s="31" t="str">
        <f t="shared" si="55"/>
        <v/>
      </c>
      <c r="EM15" s="31" t="str">
        <f t="shared" si="55"/>
        <v/>
      </c>
      <c r="EN15" s="31" t="str">
        <f t="shared" si="55"/>
        <v/>
      </c>
      <c r="EO15" s="31" t="str">
        <f t="shared" si="55"/>
        <v/>
      </c>
      <c r="EP15" s="31" t="str">
        <f t="shared" si="55"/>
        <v/>
      </c>
      <c r="EQ15" s="31" t="str">
        <f t="shared" si="55"/>
        <v/>
      </c>
      <c r="ER15" s="31" t="str">
        <f t="shared" si="56"/>
        <v/>
      </c>
      <c r="ES15" s="31" t="str">
        <f t="shared" si="56"/>
        <v/>
      </c>
      <c r="ET15" s="31" t="str">
        <f t="shared" si="56"/>
        <v/>
      </c>
      <c r="EU15" s="31" t="str">
        <f t="shared" si="56"/>
        <v/>
      </c>
      <c r="EV15" s="31" t="str">
        <f t="shared" si="56"/>
        <v/>
      </c>
      <c r="EW15" s="31" t="str">
        <f t="shared" si="56"/>
        <v/>
      </c>
      <c r="EX15" s="31" t="str">
        <f t="shared" si="56"/>
        <v/>
      </c>
      <c r="EY15" s="31" t="str">
        <f t="shared" si="56"/>
        <v/>
      </c>
      <c r="EZ15" s="31" t="str">
        <f t="shared" si="56"/>
        <v/>
      </c>
      <c r="FA15" s="31" t="str">
        <f t="shared" si="56"/>
        <v/>
      </c>
      <c r="FB15" s="31" t="str">
        <f t="shared" si="57"/>
        <v/>
      </c>
      <c r="FC15" s="31" t="str">
        <f t="shared" si="57"/>
        <v/>
      </c>
      <c r="FD15" s="31" t="str">
        <f t="shared" si="57"/>
        <v/>
      </c>
      <c r="FE15" s="31" t="str">
        <f t="shared" si="57"/>
        <v/>
      </c>
      <c r="FF15" s="31" t="str">
        <f t="shared" si="57"/>
        <v/>
      </c>
      <c r="FG15" s="31" t="str">
        <f t="shared" si="57"/>
        <v/>
      </c>
      <c r="FH15" s="31" t="str">
        <f t="shared" si="57"/>
        <v/>
      </c>
      <c r="FI15" s="31" t="str">
        <f t="shared" si="57"/>
        <v/>
      </c>
      <c r="FJ15" s="31" t="str">
        <f t="shared" si="57"/>
        <v/>
      </c>
      <c r="FK15" s="31" t="str">
        <f t="shared" si="57"/>
        <v/>
      </c>
      <c r="FL15" s="31" t="str">
        <f t="shared" si="58"/>
        <v/>
      </c>
      <c r="FM15" s="31" t="str">
        <f t="shared" si="58"/>
        <v/>
      </c>
      <c r="FN15" s="31" t="str">
        <f t="shared" si="58"/>
        <v/>
      </c>
      <c r="FO15" s="31" t="str">
        <f t="shared" si="58"/>
        <v/>
      </c>
      <c r="FP15" s="31" t="str">
        <f t="shared" si="58"/>
        <v/>
      </c>
      <c r="FQ15" s="31" t="str">
        <f t="shared" si="58"/>
        <v/>
      </c>
      <c r="FR15" s="31" t="str">
        <f t="shared" si="58"/>
        <v/>
      </c>
      <c r="FS15" s="31" t="str">
        <f t="shared" si="58"/>
        <v/>
      </c>
      <c r="FT15" s="31" t="str">
        <f t="shared" si="58"/>
        <v/>
      </c>
      <c r="FU15" s="31" t="str">
        <f t="shared" si="58"/>
        <v/>
      </c>
      <c r="FV15" s="31" t="str">
        <f t="shared" si="59"/>
        <v/>
      </c>
      <c r="FW15" s="31" t="str">
        <f t="shared" si="59"/>
        <v/>
      </c>
      <c r="FX15" s="31" t="str">
        <f t="shared" si="59"/>
        <v/>
      </c>
      <c r="FY15" s="31" t="str">
        <f t="shared" si="59"/>
        <v/>
      </c>
      <c r="FZ15" s="31" t="str">
        <f t="shared" si="59"/>
        <v/>
      </c>
      <c r="GA15" s="31" t="str">
        <f t="shared" si="59"/>
        <v/>
      </c>
      <c r="GB15" s="31" t="str">
        <f t="shared" si="59"/>
        <v/>
      </c>
      <c r="GC15" s="31" t="str">
        <f t="shared" si="59"/>
        <v/>
      </c>
      <c r="GD15" s="31" t="str">
        <f t="shared" si="59"/>
        <v/>
      </c>
      <c r="GE15" s="31" t="str">
        <f t="shared" si="59"/>
        <v/>
      </c>
      <c r="GF15" s="31" t="str">
        <f t="shared" si="60"/>
        <v/>
      </c>
      <c r="GG15" s="31" t="str">
        <f t="shared" si="60"/>
        <v/>
      </c>
      <c r="GH15" s="31" t="str">
        <f t="shared" si="60"/>
        <v/>
      </c>
      <c r="GI15" s="31" t="str">
        <f t="shared" si="60"/>
        <v/>
      </c>
      <c r="GJ15" s="31" t="str">
        <f t="shared" si="60"/>
        <v/>
      </c>
      <c r="GK15" s="31" t="str">
        <f t="shared" si="60"/>
        <v/>
      </c>
      <c r="GL15" s="31" t="str">
        <f t="shared" si="60"/>
        <v/>
      </c>
      <c r="GM15" s="31" t="str">
        <f t="shared" si="60"/>
        <v/>
      </c>
      <c r="GN15" s="31" t="str">
        <f t="shared" si="60"/>
        <v/>
      </c>
      <c r="GO15" s="31" t="str">
        <f t="shared" si="60"/>
        <v/>
      </c>
      <c r="GP15" s="31" t="str">
        <f t="shared" si="61"/>
        <v/>
      </c>
      <c r="GQ15" s="31" t="str">
        <f t="shared" si="61"/>
        <v/>
      </c>
      <c r="GR15" s="31" t="str">
        <f t="shared" si="61"/>
        <v/>
      </c>
      <c r="GS15" s="31" t="str">
        <f t="shared" si="61"/>
        <v/>
      </c>
      <c r="GT15" s="31" t="str">
        <f t="shared" si="61"/>
        <v/>
      </c>
      <c r="GU15" s="31" t="str">
        <f t="shared" si="61"/>
        <v/>
      </c>
      <c r="GV15" s="31" t="str">
        <f t="shared" si="61"/>
        <v/>
      </c>
      <c r="GW15" s="31" t="str">
        <f t="shared" si="61"/>
        <v/>
      </c>
      <c r="GX15" s="31" t="str">
        <f t="shared" si="61"/>
        <v/>
      </c>
      <c r="GY15" s="31" t="str">
        <f t="shared" si="61"/>
        <v/>
      </c>
      <c r="GZ15" s="31" t="str">
        <f t="shared" si="62"/>
        <v/>
      </c>
      <c r="HA15" s="31" t="str">
        <f t="shared" si="62"/>
        <v/>
      </c>
      <c r="HB15" s="31" t="str">
        <f t="shared" si="62"/>
        <v/>
      </c>
      <c r="HC15" s="31" t="str">
        <f t="shared" si="62"/>
        <v/>
      </c>
      <c r="HD15" s="31" t="str">
        <f t="shared" si="62"/>
        <v/>
      </c>
      <c r="HE15" s="31" t="str">
        <f t="shared" si="62"/>
        <v/>
      </c>
      <c r="HF15" s="31" t="str">
        <f t="shared" si="62"/>
        <v/>
      </c>
      <c r="HG15" s="31" t="str">
        <f t="shared" si="62"/>
        <v/>
      </c>
      <c r="HH15" s="31" t="str">
        <f t="shared" si="62"/>
        <v/>
      </c>
      <c r="HI15" s="31" t="str">
        <f t="shared" si="62"/>
        <v/>
      </c>
      <c r="HJ15" s="31" t="str">
        <f t="shared" si="63"/>
        <v/>
      </c>
      <c r="HK15" s="31" t="str">
        <f t="shared" si="63"/>
        <v/>
      </c>
      <c r="HL15" s="31" t="str">
        <f t="shared" si="63"/>
        <v/>
      </c>
      <c r="HM15" s="31" t="str">
        <f t="shared" si="63"/>
        <v/>
      </c>
      <c r="HN15" s="31" t="str">
        <f t="shared" si="63"/>
        <v/>
      </c>
      <c r="HO15" s="31" t="str">
        <f t="shared" si="63"/>
        <v/>
      </c>
      <c r="HP15" s="31" t="str">
        <f t="shared" si="63"/>
        <v/>
      </c>
      <c r="HQ15" s="31" t="str">
        <f t="shared" si="63"/>
        <v/>
      </c>
      <c r="HR15" s="31" t="str">
        <f t="shared" si="63"/>
        <v/>
      </c>
      <c r="HS15" s="31" t="str">
        <f t="shared" si="63"/>
        <v/>
      </c>
      <c r="HT15" s="31" t="str">
        <f t="shared" si="64"/>
        <v/>
      </c>
      <c r="HU15" s="31" t="str">
        <f t="shared" si="64"/>
        <v/>
      </c>
      <c r="HV15" s="31" t="str">
        <f t="shared" si="64"/>
        <v/>
      </c>
      <c r="HW15" s="31" t="str">
        <f t="shared" si="64"/>
        <v/>
      </c>
      <c r="HX15" s="31" t="str">
        <f t="shared" si="64"/>
        <v/>
      </c>
      <c r="HY15" s="31" t="str">
        <f t="shared" si="64"/>
        <v/>
      </c>
      <c r="HZ15" s="31" t="str">
        <f t="shared" si="64"/>
        <v/>
      </c>
      <c r="IA15" s="31" t="str">
        <f t="shared" si="64"/>
        <v/>
      </c>
      <c r="IB15" s="31" t="str">
        <f t="shared" si="64"/>
        <v/>
      </c>
      <c r="IC15" s="31" t="str">
        <f t="shared" si="64"/>
        <v/>
      </c>
      <c r="ID15" s="31" t="str">
        <f t="shared" si="65"/>
        <v/>
      </c>
      <c r="IE15" s="31" t="str">
        <f t="shared" si="65"/>
        <v/>
      </c>
      <c r="IF15" s="31" t="str">
        <f t="shared" si="65"/>
        <v/>
      </c>
      <c r="IG15" s="31" t="str">
        <f t="shared" si="65"/>
        <v/>
      </c>
      <c r="IH15" s="31" t="str">
        <f t="shared" si="65"/>
        <v/>
      </c>
      <c r="II15" s="31" t="str">
        <f t="shared" si="65"/>
        <v/>
      </c>
      <c r="IJ15" s="31" t="str">
        <f t="shared" si="65"/>
        <v/>
      </c>
      <c r="IK15" s="31" t="str">
        <f t="shared" si="65"/>
        <v/>
      </c>
      <c r="IL15" s="31" t="str">
        <f t="shared" si="65"/>
        <v/>
      </c>
      <c r="IM15" s="31" t="str">
        <f t="shared" si="65"/>
        <v/>
      </c>
      <c r="IN15" s="31" t="str">
        <f t="shared" si="66"/>
        <v/>
      </c>
      <c r="IO15" s="31" t="str">
        <f t="shared" si="66"/>
        <v/>
      </c>
      <c r="IP15" s="31" t="str">
        <f t="shared" si="66"/>
        <v/>
      </c>
      <c r="IQ15" s="31" t="str">
        <f t="shared" si="66"/>
        <v/>
      </c>
      <c r="IR15" s="31" t="str">
        <f t="shared" si="66"/>
        <v/>
      </c>
      <c r="IS15" s="31" t="str">
        <f t="shared" si="66"/>
        <v/>
      </c>
      <c r="IT15" s="31" t="str">
        <f t="shared" si="66"/>
        <v/>
      </c>
      <c r="IU15" s="31" t="str">
        <f t="shared" si="66"/>
        <v/>
      </c>
      <c r="IV15" s="31" t="str">
        <f t="shared" si="66"/>
        <v/>
      </c>
      <c r="IW15" s="31" t="str">
        <f t="shared" si="66"/>
        <v/>
      </c>
      <c r="IX15" s="31" t="str">
        <f t="shared" si="67"/>
        <v/>
      </c>
      <c r="IY15" s="31" t="str">
        <f t="shared" si="67"/>
        <v/>
      </c>
      <c r="IZ15" s="31" t="str">
        <f t="shared" si="67"/>
        <v/>
      </c>
      <c r="JA15" s="31" t="str">
        <f t="shared" si="67"/>
        <v/>
      </c>
      <c r="JB15" s="31" t="str">
        <f t="shared" si="67"/>
        <v/>
      </c>
      <c r="JC15" s="31" t="str">
        <f t="shared" si="67"/>
        <v/>
      </c>
      <c r="JD15" s="31" t="str">
        <f t="shared" si="67"/>
        <v/>
      </c>
      <c r="JE15" s="31" t="str">
        <f t="shared" si="67"/>
        <v/>
      </c>
      <c r="JF15" s="31" t="str">
        <f t="shared" si="67"/>
        <v/>
      </c>
      <c r="JG15" s="31" t="str">
        <f t="shared" si="67"/>
        <v/>
      </c>
      <c r="JH15" s="31" t="str">
        <f t="shared" si="68"/>
        <v/>
      </c>
      <c r="JI15" s="31" t="str">
        <f t="shared" si="68"/>
        <v/>
      </c>
      <c r="JJ15" s="31" t="str">
        <f t="shared" si="68"/>
        <v/>
      </c>
      <c r="JK15" s="31" t="str">
        <f t="shared" si="68"/>
        <v/>
      </c>
      <c r="JL15" s="31" t="str">
        <f t="shared" si="68"/>
        <v/>
      </c>
      <c r="JM15" s="31" t="str">
        <f t="shared" si="68"/>
        <v/>
      </c>
      <c r="JN15" s="31" t="str">
        <f t="shared" si="68"/>
        <v/>
      </c>
      <c r="JO15" s="31" t="str">
        <f t="shared" si="68"/>
        <v/>
      </c>
      <c r="JP15" s="31" t="str">
        <f t="shared" si="68"/>
        <v/>
      </c>
      <c r="JQ15" s="31" t="str">
        <f t="shared" si="68"/>
        <v/>
      </c>
      <c r="JR15" s="31" t="str">
        <f t="shared" si="69"/>
        <v/>
      </c>
      <c r="JS15" s="31" t="str">
        <f t="shared" si="69"/>
        <v/>
      </c>
      <c r="JT15" s="31" t="str">
        <f t="shared" si="69"/>
        <v/>
      </c>
      <c r="JU15" s="31" t="str">
        <f t="shared" si="69"/>
        <v/>
      </c>
      <c r="JV15" s="31" t="str">
        <f t="shared" si="69"/>
        <v/>
      </c>
      <c r="JW15" s="31" t="str">
        <f t="shared" si="69"/>
        <v/>
      </c>
      <c r="JX15" s="31" t="str">
        <f t="shared" si="69"/>
        <v/>
      </c>
      <c r="JY15" s="31" t="str">
        <f t="shared" si="69"/>
        <v/>
      </c>
      <c r="JZ15" s="31" t="str">
        <f t="shared" si="69"/>
        <v/>
      </c>
      <c r="KA15" s="31" t="str">
        <f t="shared" si="69"/>
        <v/>
      </c>
      <c r="KB15" s="31" t="str">
        <f t="shared" si="70"/>
        <v/>
      </c>
      <c r="KC15" s="31" t="str">
        <f t="shared" si="70"/>
        <v/>
      </c>
      <c r="KD15" s="31" t="str">
        <f t="shared" si="70"/>
        <v/>
      </c>
      <c r="KE15" s="31" t="str">
        <f t="shared" si="70"/>
        <v/>
      </c>
      <c r="KF15" s="31" t="str">
        <f t="shared" si="70"/>
        <v/>
      </c>
      <c r="KG15" s="31" t="str">
        <f t="shared" si="70"/>
        <v/>
      </c>
      <c r="KH15" s="31" t="str">
        <f t="shared" si="70"/>
        <v/>
      </c>
      <c r="KI15" s="31" t="str">
        <f t="shared" si="70"/>
        <v/>
      </c>
      <c r="KJ15" s="31" t="str">
        <f t="shared" si="70"/>
        <v/>
      </c>
      <c r="KK15" s="31" t="str">
        <f t="shared" si="70"/>
        <v/>
      </c>
      <c r="KL15" s="31" t="str">
        <f t="shared" si="71"/>
        <v/>
      </c>
      <c r="KM15" s="31" t="str">
        <f t="shared" si="71"/>
        <v/>
      </c>
      <c r="KN15" s="31" t="str">
        <f t="shared" si="71"/>
        <v/>
      </c>
      <c r="KO15" s="31" t="str">
        <f t="shared" si="71"/>
        <v/>
      </c>
      <c r="KP15" s="31" t="str">
        <f t="shared" si="71"/>
        <v/>
      </c>
      <c r="KQ15" s="31" t="str">
        <f t="shared" si="71"/>
        <v/>
      </c>
      <c r="KR15" s="31" t="str">
        <f t="shared" si="71"/>
        <v/>
      </c>
      <c r="KS15" s="31" t="str">
        <f t="shared" si="71"/>
        <v/>
      </c>
      <c r="KT15" s="31" t="str">
        <f t="shared" si="71"/>
        <v>No Iniciado</v>
      </c>
      <c r="KU15" s="31" t="str">
        <f t="shared" si="71"/>
        <v>No Iniciado</v>
      </c>
      <c r="KV15" s="31" t="str">
        <f t="shared" si="72"/>
        <v>No Iniciado</v>
      </c>
      <c r="KW15" s="31" t="str">
        <f t="shared" si="72"/>
        <v>No Iniciado</v>
      </c>
      <c r="KX15" s="31" t="str">
        <f t="shared" si="72"/>
        <v>No Iniciado</v>
      </c>
      <c r="KY15" s="31" t="str">
        <f t="shared" si="72"/>
        <v>No Iniciado</v>
      </c>
      <c r="KZ15" s="31" t="str">
        <f t="shared" si="72"/>
        <v>No Iniciado</v>
      </c>
      <c r="LA15" s="31" t="str">
        <f t="shared" si="72"/>
        <v>No Iniciado</v>
      </c>
      <c r="LB15" s="31" t="str">
        <f t="shared" si="72"/>
        <v>No Iniciado</v>
      </c>
      <c r="LC15" s="31" t="str">
        <f t="shared" si="72"/>
        <v>No Iniciado</v>
      </c>
      <c r="LD15" s="31" t="str">
        <f t="shared" si="72"/>
        <v>No Iniciado</v>
      </c>
      <c r="LE15" s="31" t="str">
        <f t="shared" si="72"/>
        <v>No Iniciado</v>
      </c>
      <c r="LF15" s="31" t="str">
        <f t="shared" si="73"/>
        <v>No Iniciado</v>
      </c>
      <c r="LG15" s="31" t="str">
        <f t="shared" si="73"/>
        <v>No Iniciado</v>
      </c>
      <c r="LH15" s="31" t="str">
        <f t="shared" si="73"/>
        <v>No Iniciado</v>
      </c>
      <c r="LI15" s="31" t="str">
        <f t="shared" si="73"/>
        <v>No Iniciado</v>
      </c>
      <c r="LJ15" s="31" t="str">
        <f t="shared" si="73"/>
        <v>No Iniciado</v>
      </c>
      <c r="LK15" s="31" t="str">
        <f t="shared" si="73"/>
        <v>No Iniciado</v>
      </c>
      <c r="LL15" s="31" t="str">
        <f t="shared" si="73"/>
        <v>No Iniciado</v>
      </c>
      <c r="LM15" s="31" t="str">
        <f t="shared" si="73"/>
        <v/>
      </c>
      <c r="LN15" s="31" t="str">
        <f t="shared" si="73"/>
        <v/>
      </c>
      <c r="LO15" s="31" t="str">
        <f t="shared" si="73"/>
        <v/>
      </c>
      <c r="LP15" s="31" t="str">
        <f t="shared" si="74"/>
        <v/>
      </c>
      <c r="LQ15" s="31" t="str">
        <f t="shared" si="74"/>
        <v/>
      </c>
      <c r="LR15" s="31" t="str">
        <f t="shared" si="74"/>
        <v/>
      </c>
      <c r="LS15" s="31" t="str">
        <f t="shared" si="74"/>
        <v/>
      </c>
      <c r="LT15" s="31" t="str">
        <f t="shared" si="74"/>
        <v/>
      </c>
      <c r="LU15" s="31" t="str">
        <f t="shared" si="74"/>
        <v/>
      </c>
      <c r="LV15" s="31" t="str">
        <f t="shared" si="74"/>
        <v/>
      </c>
      <c r="LW15" s="31" t="str">
        <f t="shared" si="74"/>
        <v/>
      </c>
      <c r="LX15" s="31" t="str">
        <f t="shared" si="74"/>
        <v/>
      </c>
      <c r="LY15" s="31" t="str">
        <f t="shared" si="74"/>
        <v/>
      </c>
      <c r="LZ15" s="31" t="str">
        <f t="shared" si="74"/>
        <v/>
      </c>
      <c r="MA15" s="31" t="str">
        <f t="shared" si="74"/>
        <v/>
      </c>
      <c r="MB15" s="31" t="str">
        <f t="shared" si="74"/>
        <v/>
      </c>
      <c r="MC15" s="32" t="str">
        <f t="shared" si="74"/>
        <v/>
      </c>
    </row>
    <row r="17" spans="1:3" x14ac:dyDescent="0.55000000000000004">
      <c r="B17" s="18"/>
    </row>
    <row r="18" spans="1:3" x14ac:dyDescent="0.55000000000000004">
      <c r="A18" s="36" t="s">
        <v>55</v>
      </c>
      <c r="B18" s="36" t="s">
        <v>60</v>
      </c>
      <c r="C18" s="36" t="s">
        <v>61</v>
      </c>
    </row>
    <row r="19" spans="1:3" x14ac:dyDescent="0.55000000000000004">
      <c r="A19" s="3" t="s">
        <v>56</v>
      </c>
      <c r="B19" s="3" t="s">
        <v>57</v>
      </c>
      <c r="C19" s="33"/>
    </row>
    <row r="20" spans="1:3" x14ac:dyDescent="0.55000000000000004">
      <c r="A20" s="3" t="s">
        <v>15</v>
      </c>
      <c r="B20" s="3" t="s">
        <v>58</v>
      </c>
      <c r="C20" s="34"/>
    </row>
    <row r="21" spans="1:3" x14ac:dyDescent="0.55000000000000004">
      <c r="A21" s="3" t="s">
        <v>11</v>
      </c>
      <c r="B21" s="3" t="s">
        <v>59</v>
      </c>
      <c r="C21" s="35"/>
    </row>
  </sheetData>
  <mergeCells count="11">
    <mergeCell ref="DX4:FA4"/>
    <mergeCell ref="CS4:DW4"/>
    <mergeCell ref="BO4:CR4"/>
    <mergeCell ref="AJ4:BN4"/>
    <mergeCell ref="G4:AI4"/>
    <mergeCell ref="FB4:GF4"/>
    <mergeCell ref="KY4:MC4"/>
    <mergeCell ref="JU4:KX4"/>
    <mergeCell ref="IP4:JT4"/>
    <mergeCell ref="HL4:IO4"/>
    <mergeCell ref="GG4:HK4"/>
  </mergeCells>
  <phoneticPr fontId="3" type="noConversion"/>
  <conditionalFormatting sqref="G8:MC11 G13:MC15">
    <cfRule type="containsText" dxfId="3" priority="4" operator="containsText" text="Actividades">
      <formula>NOT(ISERROR(SEARCH("Actividades",G8)))</formula>
    </cfRule>
  </conditionalFormatting>
  <conditionalFormatting sqref="H8:MC11 H13:MC15">
    <cfRule type="containsText" dxfId="2" priority="1" operator="containsText" text="Completado">
      <formula>NOT(ISERROR(SEARCH("Completado",H8)))</formula>
    </cfRule>
    <cfRule type="containsText" dxfId="1" priority="2" operator="containsText" text="En Proceso">
      <formula>NOT(ISERROR(SEARCH("En Proceso",H8)))</formula>
    </cfRule>
    <cfRule type="containsText" dxfId="0" priority="3" operator="containsText" text="No Iniciado">
      <formula>NOT(ISERROR(SEARCH("No Iniciado",H8)))</formula>
    </cfRule>
  </conditionalFormatting>
  <pageMargins left="0.7" right="0.7" top="0.75" bottom="0.75" header="0.3" footer="0.3"/>
  <drawing r:id="rId1"/>
  <legacy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0B3E5-0F75-4EF1-8F65-8D243B321420}">
  <dimension ref="A2:L99"/>
  <sheetViews>
    <sheetView showGridLines="0" topLeftCell="A24" zoomScale="120" zoomScaleNormal="120" workbookViewId="0">
      <selection activeCell="D9" sqref="D9"/>
    </sheetView>
  </sheetViews>
  <sheetFormatPr baseColWidth="10" defaultRowHeight="14.4" x14ac:dyDescent="0.55000000000000004"/>
  <cols>
    <col min="1" max="1" width="17.68359375" customWidth="1"/>
    <col min="2" max="2" width="13.89453125" customWidth="1"/>
    <col min="7" max="7" width="13.1015625" customWidth="1"/>
    <col min="9" max="9" width="16.5234375" bestFit="1" customWidth="1"/>
  </cols>
  <sheetData>
    <row r="2" spans="1:2" x14ac:dyDescent="0.55000000000000004">
      <c r="A2" s="8" t="s">
        <v>27</v>
      </c>
      <c r="B2" s="8" t="s">
        <v>28</v>
      </c>
    </row>
    <row r="3" spans="1:2" ht="78.599999999999994" customHeight="1" x14ac:dyDescent="0.55000000000000004">
      <c r="A3" s="9" t="s">
        <v>29</v>
      </c>
      <c r="B3" s="3"/>
    </row>
    <row r="4" spans="1:2" ht="78.599999999999994" customHeight="1" x14ac:dyDescent="0.55000000000000004">
      <c r="A4" s="9" t="s">
        <v>30</v>
      </c>
      <c r="B4" s="3"/>
    </row>
    <row r="5" spans="1:2" ht="78.599999999999994" customHeight="1" x14ac:dyDescent="0.55000000000000004">
      <c r="A5" s="9" t="s">
        <v>31</v>
      </c>
      <c r="B5" s="3"/>
    </row>
    <row r="25" spans="1:12" x14ac:dyDescent="0.55000000000000004">
      <c r="A25" s="10" t="s">
        <v>27</v>
      </c>
      <c r="B25" s="10" t="s">
        <v>32</v>
      </c>
      <c r="C25" s="11" t="s">
        <v>33</v>
      </c>
      <c r="D25" s="12" t="s">
        <v>34</v>
      </c>
      <c r="E25" s="12" t="s">
        <v>8</v>
      </c>
      <c r="I25" s="10" t="s">
        <v>32</v>
      </c>
      <c r="J25" s="11" t="s">
        <v>33</v>
      </c>
      <c r="K25" s="12" t="s">
        <v>34</v>
      </c>
      <c r="L25" s="12" t="s">
        <v>8</v>
      </c>
    </row>
    <row r="26" spans="1:12" x14ac:dyDescent="0.55000000000000004">
      <c r="A26" s="3" t="s">
        <v>29</v>
      </c>
      <c r="B26" s="3" t="s">
        <v>35</v>
      </c>
      <c r="C26" s="13">
        <v>43831</v>
      </c>
      <c r="D26" s="7">
        <v>52</v>
      </c>
      <c r="E26" s="14">
        <v>0.89</v>
      </c>
      <c r="I26" s="3" t="s">
        <v>35</v>
      </c>
      <c r="J26" s="13">
        <f>SUMIFS($C$26:$C$49,$A$26:$A$49,$G$38,$B$26:$B$49,I26)</f>
        <v>43831</v>
      </c>
      <c r="K26" s="5">
        <f>SUMIFS($D$26:$D$49,$A$26:$A$49,$G$38,$B$26:$B$49,I26)</f>
        <v>52</v>
      </c>
      <c r="L26" s="6">
        <f>SUMIFS($E$26:$E$49,$A$26:$A$49,$G$38,$B$26:$B$49,I26)</f>
        <v>0.89</v>
      </c>
    </row>
    <row r="27" spans="1:12" x14ac:dyDescent="0.55000000000000004">
      <c r="A27" s="3" t="s">
        <v>29</v>
      </c>
      <c r="B27" s="3" t="s">
        <v>36</v>
      </c>
      <c r="C27" s="13">
        <v>43886</v>
      </c>
      <c r="D27" s="7">
        <v>60</v>
      </c>
      <c r="E27" s="14">
        <v>0.6</v>
      </c>
      <c r="I27" s="3" t="s">
        <v>36</v>
      </c>
      <c r="J27" s="13">
        <f t="shared" ref="J27:J32" si="0">SUMIFS($C$26:$C$49,$A$26:$A$49,$G$38,$B$26:$B$49,I27)</f>
        <v>43886</v>
      </c>
      <c r="K27" s="5">
        <f t="shared" ref="K27:K32" si="1">SUMIFS($D$26:$D$49,$A$26:$A$49,$G$38,$B$26:$B$49,I27)</f>
        <v>60</v>
      </c>
      <c r="L27" s="6">
        <f t="shared" ref="L27:L32" si="2">SUMIFS($E$26:$E$49,$A$26:$A$49,$G$38,$B$26:$B$49,I27)</f>
        <v>0.6</v>
      </c>
    </row>
    <row r="28" spans="1:12" x14ac:dyDescent="0.55000000000000004">
      <c r="A28" s="3" t="s">
        <v>29</v>
      </c>
      <c r="B28" s="3" t="s">
        <v>37</v>
      </c>
      <c r="C28" s="13">
        <v>43941</v>
      </c>
      <c r="D28" s="7">
        <v>56</v>
      </c>
      <c r="E28" s="14">
        <v>0.9</v>
      </c>
      <c r="I28" s="3" t="s">
        <v>37</v>
      </c>
      <c r="J28" s="13">
        <f t="shared" si="0"/>
        <v>43941</v>
      </c>
      <c r="K28" s="5">
        <f t="shared" si="1"/>
        <v>56</v>
      </c>
      <c r="L28" s="6">
        <f t="shared" si="2"/>
        <v>0.9</v>
      </c>
    </row>
    <row r="29" spans="1:12" x14ac:dyDescent="0.55000000000000004">
      <c r="A29" s="3" t="s">
        <v>29</v>
      </c>
      <c r="B29" s="3" t="s">
        <v>38</v>
      </c>
      <c r="C29" s="13">
        <v>43996</v>
      </c>
      <c r="D29" s="7">
        <v>40</v>
      </c>
      <c r="E29" s="14">
        <v>0.66</v>
      </c>
      <c r="I29" s="3" t="s">
        <v>38</v>
      </c>
      <c r="J29" s="13">
        <f t="shared" si="0"/>
        <v>43996</v>
      </c>
      <c r="K29" s="5">
        <f t="shared" si="1"/>
        <v>40</v>
      </c>
      <c r="L29" s="6">
        <f t="shared" si="2"/>
        <v>0.66</v>
      </c>
    </row>
    <row r="30" spans="1:12" x14ac:dyDescent="0.55000000000000004">
      <c r="A30" s="3" t="s">
        <v>29</v>
      </c>
      <c r="B30" s="3" t="s">
        <v>39</v>
      </c>
      <c r="C30" s="13">
        <v>44051</v>
      </c>
      <c r="D30" s="7">
        <v>59</v>
      </c>
      <c r="E30" s="14">
        <v>0.1</v>
      </c>
      <c r="I30" s="3" t="s">
        <v>39</v>
      </c>
      <c r="J30" s="13">
        <f t="shared" si="0"/>
        <v>44051</v>
      </c>
      <c r="K30" s="5">
        <f t="shared" si="1"/>
        <v>59</v>
      </c>
      <c r="L30" s="6">
        <f t="shared" si="2"/>
        <v>0.1</v>
      </c>
    </row>
    <row r="31" spans="1:12" x14ac:dyDescent="0.55000000000000004">
      <c r="A31" s="3" t="s">
        <v>29</v>
      </c>
      <c r="B31" s="3" t="s">
        <v>40</v>
      </c>
      <c r="C31" s="13">
        <v>44106</v>
      </c>
      <c r="D31" s="7">
        <v>62</v>
      </c>
      <c r="E31" s="14">
        <v>0.26</v>
      </c>
      <c r="I31" s="3" t="s">
        <v>40</v>
      </c>
      <c r="J31" s="13">
        <f t="shared" si="0"/>
        <v>44106</v>
      </c>
      <c r="K31" s="5">
        <f t="shared" si="1"/>
        <v>62</v>
      </c>
      <c r="L31" s="6">
        <f t="shared" si="2"/>
        <v>0.26</v>
      </c>
    </row>
    <row r="32" spans="1:12" x14ac:dyDescent="0.55000000000000004">
      <c r="A32" s="3" t="s">
        <v>29</v>
      </c>
      <c r="B32" s="3" t="s">
        <v>41</v>
      </c>
      <c r="C32" s="13">
        <v>44161</v>
      </c>
      <c r="D32" s="7">
        <v>19</v>
      </c>
      <c r="E32" s="14">
        <v>0.06</v>
      </c>
      <c r="G32" s="22" t="s">
        <v>27</v>
      </c>
      <c r="I32" s="3" t="s">
        <v>41</v>
      </c>
      <c r="J32" s="13">
        <f t="shared" si="0"/>
        <v>44161</v>
      </c>
      <c r="K32" s="5">
        <f t="shared" si="1"/>
        <v>19</v>
      </c>
      <c r="L32" s="6">
        <f t="shared" si="2"/>
        <v>0.06</v>
      </c>
    </row>
    <row r="33" spans="1:9" x14ac:dyDescent="0.55000000000000004">
      <c r="A33" s="3" t="s">
        <v>29</v>
      </c>
      <c r="B33" s="3" t="s">
        <v>42</v>
      </c>
      <c r="C33" s="13">
        <v>43970</v>
      </c>
      <c r="D33" s="7">
        <v>95</v>
      </c>
      <c r="E33" s="14">
        <v>0.62</v>
      </c>
      <c r="G33" s="68" t="s">
        <v>29</v>
      </c>
    </row>
    <row r="34" spans="1:9" x14ac:dyDescent="0.55000000000000004">
      <c r="A34" s="3" t="s">
        <v>30</v>
      </c>
      <c r="B34" s="3" t="s">
        <v>35</v>
      </c>
      <c r="C34" s="13">
        <v>44074</v>
      </c>
      <c r="D34" s="7">
        <v>16</v>
      </c>
      <c r="E34" s="14">
        <v>0.64</v>
      </c>
      <c r="G34" s="68" t="s">
        <v>30</v>
      </c>
      <c r="I34" s="70" t="s">
        <v>72</v>
      </c>
    </row>
    <row r="35" spans="1:9" x14ac:dyDescent="0.55000000000000004">
      <c r="A35" s="3" t="s">
        <v>30</v>
      </c>
      <c r="B35" s="3" t="s">
        <v>36</v>
      </c>
      <c r="C35" s="13">
        <v>43960</v>
      </c>
      <c r="D35" s="7">
        <v>20</v>
      </c>
      <c r="E35" s="14">
        <v>0.66</v>
      </c>
      <c r="G35" s="69" t="s">
        <v>31</v>
      </c>
      <c r="I35" s="71" t="s">
        <v>29</v>
      </c>
    </row>
    <row r="36" spans="1:9" x14ac:dyDescent="0.55000000000000004">
      <c r="A36" s="3" t="s">
        <v>30</v>
      </c>
      <c r="B36" s="3" t="s">
        <v>37</v>
      </c>
      <c r="C36" s="13">
        <v>44120</v>
      </c>
      <c r="D36" s="7">
        <v>65</v>
      </c>
      <c r="E36" s="14">
        <v>0.86</v>
      </c>
      <c r="I36" s="71" t="s">
        <v>73</v>
      </c>
    </row>
    <row r="37" spans="1:9" x14ac:dyDescent="0.55000000000000004">
      <c r="A37" s="3" t="s">
        <v>30</v>
      </c>
      <c r="B37" s="3" t="s">
        <v>38</v>
      </c>
      <c r="C37" s="13">
        <v>43883</v>
      </c>
      <c r="D37" s="7">
        <v>23</v>
      </c>
      <c r="E37" s="14">
        <v>0.16</v>
      </c>
    </row>
    <row r="38" spans="1:9" x14ac:dyDescent="0.55000000000000004">
      <c r="A38" s="3" t="s">
        <v>30</v>
      </c>
      <c r="B38" s="3" t="s">
        <v>39</v>
      </c>
      <c r="C38" s="13">
        <v>44131</v>
      </c>
      <c r="D38" s="7">
        <v>95</v>
      </c>
      <c r="E38" s="14">
        <v>0.62</v>
      </c>
      <c r="G38" s="66" t="str">
        <f>I35</f>
        <v>Miguel</v>
      </c>
    </row>
    <row r="39" spans="1:9" x14ac:dyDescent="0.55000000000000004">
      <c r="A39" s="3" t="s">
        <v>30</v>
      </c>
      <c r="B39" s="3" t="s">
        <v>40</v>
      </c>
      <c r="C39" s="13">
        <v>43888</v>
      </c>
      <c r="D39" s="7">
        <v>26</v>
      </c>
      <c r="E39" s="14">
        <v>0.26</v>
      </c>
    </row>
    <row r="40" spans="1:9" x14ac:dyDescent="0.55000000000000004">
      <c r="A40" s="3" t="s">
        <v>30</v>
      </c>
      <c r="B40" s="3" t="s">
        <v>41</v>
      </c>
      <c r="C40" s="13">
        <v>44143</v>
      </c>
      <c r="D40" s="7">
        <v>91</v>
      </c>
      <c r="E40" s="14">
        <v>0.66</v>
      </c>
    </row>
    <row r="41" spans="1:9" x14ac:dyDescent="0.55000000000000004">
      <c r="A41" s="3" t="s">
        <v>30</v>
      </c>
      <c r="B41" s="3" t="s">
        <v>42</v>
      </c>
      <c r="C41" s="13">
        <v>44051</v>
      </c>
      <c r="D41" s="7">
        <v>59</v>
      </c>
      <c r="E41" s="14">
        <v>0.86</v>
      </c>
    </row>
    <row r="42" spans="1:9" x14ac:dyDescent="0.55000000000000004">
      <c r="A42" s="3" t="s">
        <v>31</v>
      </c>
      <c r="B42" s="3" t="s">
        <v>35</v>
      </c>
      <c r="C42" s="13">
        <v>44106</v>
      </c>
      <c r="D42" s="7">
        <v>40</v>
      </c>
      <c r="E42" s="14">
        <v>0.66</v>
      </c>
    </row>
    <row r="43" spans="1:9" x14ac:dyDescent="0.55000000000000004">
      <c r="A43" s="3" t="s">
        <v>31</v>
      </c>
      <c r="B43" s="3" t="s">
        <v>36</v>
      </c>
      <c r="C43" s="13">
        <v>43977</v>
      </c>
      <c r="D43" s="7">
        <v>59</v>
      </c>
      <c r="E43" s="14">
        <v>0.1</v>
      </c>
    </row>
    <row r="44" spans="1:9" x14ac:dyDescent="0.55000000000000004">
      <c r="A44" s="3" t="s">
        <v>31</v>
      </c>
      <c r="B44" s="3" t="s">
        <v>37</v>
      </c>
      <c r="C44" s="13">
        <v>43970</v>
      </c>
      <c r="D44" s="7">
        <v>62</v>
      </c>
      <c r="E44" s="14">
        <v>0.26</v>
      </c>
    </row>
    <row r="45" spans="1:9" x14ac:dyDescent="0.55000000000000004">
      <c r="A45" s="3" t="s">
        <v>31</v>
      </c>
      <c r="B45" s="3" t="s">
        <v>38</v>
      </c>
      <c r="C45" s="13">
        <v>44074</v>
      </c>
      <c r="D45" s="7">
        <v>19</v>
      </c>
      <c r="E45" s="14">
        <v>0.06</v>
      </c>
    </row>
    <row r="46" spans="1:9" x14ac:dyDescent="0.55000000000000004">
      <c r="A46" s="3" t="s">
        <v>31</v>
      </c>
      <c r="B46" s="3" t="s">
        <v>39</v>
      </c>
      <c r="C46" s="13">
        <v>43960</v>
      </c>
      <c r="D46" s="7">
        <v>95</v>
      </c>
      <c r="E46" s="14">
        <v>0.62</v>
      </c>
    </row>
    <row r="47" spans="1:9" x14ac:dyDescent="0.55000000000000004">
      <c r="A47" s="3" t="s">
        <v>31</v>
      </c>
      <c r="B47" s="3" t="s">
        <v>40</v>
      </c>
      <c r="C47" s="13">
        <v>44120</v>
      </c>
      <c r="D47" s="7">
        <v>95</v>
      </c>
      <c r="E47" s="14">
        <v>0.62</v>
      </c>
    </row>
    <row r="48" spans="1:9" x14ac:dyDescent="0.55000000000000004">
      <c r="A48" s="3" t="s">
        <v>31</v>
      </c>
      <c r="B48" s="3" t="s">
        <v>41</v>
      </c>
      <c r="C48" s="13">
        <v>43960</v>
      </c>
      <c r="D48" s="7">
        <v>26</v>
      </c>
      <c r="E48" s="14">
        <v>0.26</v>
      </c>
    </row>
    <row r="49" spans="1:5" x14ac:dyDescent="0.55000000000000004">
      <c r="A49" s="3" t="s">
        <v>31</v>
      </c>
      <c r="B49" s="3" t="s">
        <v>42</v>
      </c>
      <c r="C49" s="13">
        <v>44059</v>
      </c>
      <c r="D49" s="7">
        <v>91</v>
      </c>
      <c r="E49" s="14">
        <v>0.66</v>
      </c>
    </row>
    <row r="70" spans="1:11" x14ac:dyDescent="0.55000000000000004">
      <c r="A70" s="47" t="s">
        <v>64</v>
      </c>
      <c r="B70" s="58">
        <f>'Plan 01'!E6</f>
        <v>0.45125000000000004</v>
      </c>
      <c r="C70" t="s">
        <v>69</v>
      </c>
    </row>
    <row r="71" spans="1:11" x14ac:dyDescent="0.55000000000000004">
      <c r="A71" s="44" t="s">
        <v>62</v>
      </c>
      <c r="B71" s="58">
        <f>'Plan 01'!E7</f>
        <v>0.76250000000000007</v>
      </c>
      <c r="C71" t="s">
        <v>65</v>
      </c>
    </row>
    <row r="72" spans="1:11" x14ac:dyDescent="0.55000000000000004">
      <c r="A72" s="44" t="s">
        <v>63</v>
      </c>
      <c r="B72" s="58">
        <f>'Plan 01'!E12</f>
        <v>0.13999999999999999</v>
      </c>
      <c r="C72" t="s">
        <v>65</v>
      </c>
    </row>
    <row r="76" spans="1:11" x14ac:dyDescent="0.55000000000000004">
      <c r="A76" s="44" t="s">
        <v>62</v>
      </c>
      <c r="B76" s="59">
        <f>B71</f>
        <v>0.76250000000000007</v>
      </c>
    </row>
    <row r="77" spans="1:11" x14ac:dyDescent="0.55000000000000004">
      <c r="B77" s="14">
        <v>0.1</v>
      </c>
      <c r="C77" s="14">
        <v>0.1</v>
      </c>
      <c r="D77" s="14">
        <v>0.1</v>
      </c>
      <c r="E77" s="14">
        <v>0.1</v>
      </c>
      <c r="F77" s="14">
        <v>0.1</v>
      </c>
      <c r="G77" s="14">
        <v>0.1</v>
      </c>
      <c r="H77" s="14">
        <v>0.1</v>
      </c>
      <c r="I77" s="14">
        <v>0.1</v>
      </c>
      <c r="J77" s="14">
        <v>0.1</v>
      </c>
      <c r="K77" s="14">
        <v>0.1</v>
      </c>
    </row>
    <row r="78" spans="1:11" x14ac:dyDescent="0.55000000000000004">
      <c r="B78" s="60">
        <f>B76-C78</f>
        <v>0.73250000000000004</v>
      </c>
      <c r="C78" s="61">
        <v>0.03</v>
      </c>
      <c r="D78" s="64">
        <f>100%-SUM(B78:C78)</f>
        <v>0.23749999999999993</v>
      </c>
    </row>
    <row r="79" spans="1:11" ht="57.6" x14ac:dyDescent="0.55000000000000004">
      <c r="B79" s="62" t="s">
        <v>66</v>
      </c>
      <c r="C79" s="9" t="s">
        <v>67</v>
      </c>
      <c r="D79" s="63" t="s">
        <v>68</v>
      </c>
    </row>
    <row r="86" spans="1:11" x14ac:dyDescent="0.55000000000000004">
      <c r="A86" s="44" t="s">
        <v>63</v>
      </c>
      <c r="B86" s="59">
        <f>B72</f>
        <v>0.13999999999999999</v>
      </c>
    </row>
    <row r="87" spans="1:11" x14ac:dyDescent="0.55000000000000004">
      <c r="B87" s="14">
        <v>0.1</v>
      </c>
      <c r="C87" s="14">
        <v>0.1</v>
      </c>
      <c r="D87" s="14">
        <v>0.1</v>
      </c>
      <c r="E87" s="14">
        <v>0.1</v>
      </c>
      <c r="F87" s="14">
        <v>0.1</v>
      </c>
      <c r="G87" s="14">
        <v>0.1</v>
      </c>
      <c r="H87" s="14">
        <v>0.1</v>
      </c>
      <c r="I87" s="14">
        <v>0.1</v>
      </c>
      <c r="J87" s="14">
        <v>0.1</v>
      </c>
      <c r="K87" s="14">
        <v>0.1</v>
      </c>
    </row>
    <row r="88" spans="1:11" x14ac:dyDescent="0.55000000000000004">
      <c r="B88" s="60">
        <f>B86-C88</f>
        <v>0.10999999999999999</v>
      </c>
      <c r="C88" s="61">
        <v>0.03</v>
      </c>
      <c r="D88" s="64">
        <f>100%-SUM(B88:C88)</f>
        <v>0.86</v>
      </c>
    </row>
    <row r="89" spans="1:11" ht="57.6" x14ac:dyDescent="0.55000000000000004">
      <c r="B89" s="62" t="s">
        <v>66</v>
      </c>
      <c r="C89" s="9" t="s">
        <v>67</v>
      </c>
      <c r="D89" s="63" t="s">
        <v>68</v>
      </c>
    </row>
    <row r="98" spans="1:4" x14ac:dyDescent="0.55000000000000004">
      <c r="B98" s="7" t="s">
        <v>70</v>
      </c>
      <c r="C98" s="7" t="s">
        <v>67</v>
      </c>
      <c r="D98" s="65" t="s">
        <v>71</v>
      </c>
    </row>
    <row r="99" spans="1:4" x14ac:dyDescent="0.55000000000000004">
      <c r="A99" s="47" t="s">
        <v>64</v>
      </c>
      <c r="B99" s="58">
        <f>B70</f>
        <v>0.45125000000000004</v>
      </c>
      <c r="C99" s="14">
        <v>0.05</v>
      </c>
      <c r="D99" s="6">
        <f>2.05-SUM(B99:C99)</f>
        <v>1.5487499999999996</v>
      </c>
    </row>
  </sheetData>
  <pageMargins left="0.7" right="0.7" top="0.75" bottom="0.75" header="0.3" footer="0.3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C9-B379-4B37-9B78-5F1117CB7F09}">
  <dimension ref="A1:I51"/>
  <sheetViews>
    <sheetView workbookViewId="0">
      <selection activeCell="K17" sqref="K17"/>
    </sheetView>
  </sheetViews>
  <sheetFormatPr baseColWidth="10" defaultRowHeight="14.4" x14ac:dyDescent="0.55000000000000004"/>
  <cols>
    <col min="2" max="2" width="13.68359375" bestFit="1" customWidth="1"/>
    <col min="5" max="5" width="13.89453125" bestFit="1" customWidth="1"/>
  </cols>
  <sheetData>
    <row r="1" spans="1:9" x14ac:dyDescent="0.5500000000000000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1" t="s">
        <v>8</v>
      </c>
    </row>
    <row r="2" spans="1:9" x14ac:dyDescent="0.55000000000000004">
      <c r="A2" s="3" t="s">
        <v>9</v>
      </c>
      <c r="B2" s="3" t="s">
        <v>10</v>
      </c>
      <c r="C2" s="4">
        <v>43871</v>
      </c>
      <c r="D2" s="4">
        <f>C2+E2-1</f>
        <v>43885</v>
      </c>
      <c r="E2" s="5">
        <v>15</v>
      </c>
      <c r="F2" s="3" t="s">
        <v>11</v>
      </c>
      <c r="G2" s="4">
        <v>43882</v>
      </c>
      <c r="H2" s="4">
        <v>43993</v>
      </c>
      <c r="I2" s="6">
        <v>0.2</v>
      </c>
    </row>
    <row r="3" spans="1:9" x14ac:dyDescent="0.55000000000000004">
      <c r="A3" s="3" t="s">
        <v>12</v>
      </c>
      <c r="B3" s="3" t="s">
        <v>10</v>
      </c>
      <c r="C3" s="4">
        <v>43877</v>
      </c>
      <c r="D3" s="4">
        <f t="shared" ref="D3:D51" si="0">C3+E3-1</f>
        <v>43887</v>
      </c>
      <c r="E3" s="7">
        <v>11</v>
      </c>
      <c r="F3" s="3" t="s">
        <v>11</v>
      </c>
      <c r="G3" s="4">
        <v>43885</v>
      </c>
      <c r="H3" s="4">
        <v>44032</v>
      </c>
      <c r="I3" s="6">
        <v>0.62</v>
      </c>
    </row>
    <row r="4" spans="1:9" x14ac:dyDescent="0.55000000000000004">
      <c r="A4" s="3" t="s">
        <v>13</v>
      </c>
      <c r="B4" s="3" t="s">
        <v>10</v>
      </c>
      <c r="C4" s="4">
        <v>43884</v>
      </c>
      <c r="D4" s="4">
        <f t="shared" si="0"/>
        <v>43889</v>
      </c>
      <c r="E4" s="7">
        <v>6</v>
      </c>
      <c r="F4" s="3" t="s">
        <v>11</v>
      </c>
      <c r="G4" s="4">
        <v>43888</v>
      </c>
      <c r="H4" s="4">
        <v>44071</v>
      </c>
      <c r="I4" s="6">
        <v>0.15</v>
      </c>
    </row>
    <row r="5" spans="1:9" x14ac:dyDescent="0.55000000000000004">
      <c r="A5" s="3" t="s">
        <v>14</v>
      </c>
      <c r="B5" s="3" t="s">
        <v>10</v>
      </c>
      <c r="C5" s="4">
        <v>43896</v>
      </c>
      <c r="D5" s="4">
        <f t="shared" si="0"/>
        <v>43906</v>
      </c>
      <c r="E5" s="7">
        <v>11</v>
      </c>
      <c r="F5" s="3" t="s">
        <v>15</v>
      </c>
      <c r="G5" s="4">
        <v>43891</v>
      </c>
      <c r="H5" s="4">
        <v>44110</v>
      </c>
      <c r="I5" s="6">
        <v>0.42</v>
      </c>
    </row>
    <row r="6" spans="1:9" x14ac:dyDescent="0.55000000000000004">
      <c r="A6" s="3" t="s">
        <v>16</v>
      </c>
      <c r="B6" s="3" t="s">
        <v>10</v>
      </c>
      <c r="C6" s="4">
        <v>43868</v>
      </c>
      <c r="D6" s="4">
        <f t="shared" si="0"/>
        <v>43871</v>
      </c>
      <c r="E6" s="7">
        <v>4</v>
      </c>
      <c r="F6" s="3" t="s">
        <v>11</v>
      </c>
      <c r="G6" s="4">
        <v>43892</v>
      </c>
      <c r="H6" s="4">
        <v>44149</v>
      </c>
      <c r="I6" s="6">
        <v>0.33</v>
      </c>
    </row>
    <row r="7" spans="1:9" x14ac:dyDescent="0.55000000000000004">
      <c r="A7" s="3" t="s">
        <v>17</v>
      </c>
      <c r="B7" s="3" t="s">
        <v>10</v>
      </c>
      <c r="C7" s="4">
        <v>43874</v>
      </c>
      <c r="D7" s="4">
        <f t="shared" si="0"/>
        <v>43882</v>
      </c>
      <c r="E7" s="7">
        <v>9</v>
      </c>
      <c r="F7" s="3" t="s">
        <v>11</v>
      </c>
      <c r="G7" s="4">
        <v>43902</v>
      </c>
      <c r="H7" s="4">
        <v>44188</v>
      </c>
      <c r="I7" s="6">
        <v>0.78</v>
      </c>
    </row>
    <row r="8" spans="1:9" x14ac:dyDescent="0.55000000000000004">
      <c r="A8" s="3" t="s">
        <v>18</v>
      </c>
      <c r="B8" s="3" t="s">
        <v>10</v>
      </c>
      <c r="C8" s="4">
        <v>43876</v>
      </c>
      <c r="D8" s="4">
        <f t="shared" si="0"/>
        <v>43883</v>
      </c>
      <c r="E8" s="7">
        <v>8</v>
      </c>
      <c r="F8" s="3" t="s">
        <v>15</v>
      </c>
      <c r="G8" s="4">
        <v>43905</v>
      </c>
      <c r="H8" s="4">
        <v>44110</v>
      </c>
      <c r="I8" s="6">
        <v>1</v>
      </c>
    </row>
    <row r="9" spans="1:9" x14ac:dyDescent="0.55000000000000004">
      <c r="A9" s="3" t="s">
        <v>19</v>
      </c>
      <c r="B9" s="3" t="s">
        <v>10</v>
      </c>
      <c r="C9" s="4">
        <v>43883</v>
      </c>
      <c r="D9" s="4">
        <f t="shared" si="0"/>
        <v>43892</v>
      </c>
      <c r="E9" s="7">
        <v>10</v>
      </c>
      <c r="F9" s="3" t="s">
        <v>15</v>
      </c>
      <c r="G9" s="4">
        <v>43911</v>
      </c>
      <c r="H9" s="4">
        <v>44149</v>
      </c>
      <c r="I9" s="6">
        <v>0</v>
      </c>
    </row>
    <row r="10" spans="1:9" x14ac:dyDescent="0.55000000000000004">
      <c r="A10" s="3" t="s">
        <v>20</v>
      </c>
      <c r="B10" s="3" t="s">
        <v>10</v>
      </c>
      <c r="C10" s="4">
        <v>43887</v>
      </c>
      <c r="D10" s="4">
        <f t="shared" si="0"/>
        <v>43900</v>
      </c>
      <c r="E10" s="7">
        <v>14</v>
      </c>
      <c r="F10" s="3" t="s">
        <v>15</v>
      </c>
      <c r="G10" s="4">
        <v>43920</v>
      </c>
      <c r="H10" s="4">
        <v>44188</v>
      </c>
      <c r="I10" s="6">
        <v>0</v>
      </c>
    </row>
    <row r="11" spans="1:9" x14ac:dyDescent="0.55000000000000004">
      <c r="A11" s="3" t="s">
        <v>21</v>
      </c>
      <c r="B11" s="3" t="s">
        <v>10</v>
      </c>
      <c r="C11" s="4">
        <v>43879</v>
      </c>
      <c r="D11" s="4">
        <f t="shared" si="0"/>
        <v>43894</v>
      </c>
      <c r="E11" s="7">
        <v>16</v>
      </c>
      <c r="F11" s="3" t="s">
        <v>15</v>
      </c>
      <c r="G11" s="4">
        <v>43922</v>
      </c>
      <c r="H11" s="4">
        <v>44227</v>
      </c>
      <c r="I11" s="6">
        <v>0.66</v>
      </c>
    </row>
    <row r="12" spans="1:9" x14ac:dyDescent="0.55000000000000004">
      <c r="A12" s="3" t="s">
        <v>9</v>
      </c>
      <c r="B12" s="3" t="s">
        <v>22</v>
      </c>
      <c r="C12" s="4">
        <v>43866</v>
      </c>
      <c r="D12" s="4">
        <f t="shared" si="0"/>
        <v>43885</v>
      </c>
      <c r="E12" s="7">
        <v>20</v>
      </c>
      <c r="F12" s="3" t="s">
        <v>15</v>
      </c>
      <c r="G12" s="4">
        <v>43928</v>
      </c>
      <c r="H12" s="4">
        <v>44266</v>
      </c>
      <c r="I12" s="6">
        <v>1</v>
      </c>
    </row>
    <row r="13" spans="1:9" x14ac:dyDescent="0.55000000000000004">
      <c r="A13" s="3" t="s">
        <v>12</v>
      </c>
      <c r="B13" s="3" t="s">
        <v>22</v>
      </c>
      <c r="C13" s="4">
        <v>43884</v>
      </c>
      <c r="D13" s="4">
        <f t="shared" si="0"/>
        <v>43896</v>
      </c>
      <c r="E13" s="7">
        <v>13</v>
      </c>
      <c r="F13" s="3" t="s">
        <v>15</v>
      </c>
      <c r="G13" s="4">
        <v>43935</v>
      </c>
      <c r="H13" s="4">
        <v>44305</v>
      </c>
      <c r="I13" s="6">
        <v>0</v>
      </c>
    </row>
    <row r="14" spans="1:9" x14ac:dyDescent="0.55000000000000004">
      <c r="A14" s="3" t="s">
        <v>13</v>
      </c>
      <c r="B14" s="3" t="s">
        <v>22</v>
      </c>
      <c r="C14" s="4">
        <v>43896</v>
      </c>
      <c r="D14" s="4">
        <f t="shared" si="0"/>
        <v>43918</v>
      </c>
      <c r="E14" s="7">
        <v>23</v>
      </c>
      <c r="F14" s="3" t="s">
        <v>15</v>
      </c>
      <c r="G14" s="4">
        <v>43947</v>
      </c>
      <c r="H14" s="4">
        <v>43993</v>
      </c>
      <c r="I14" s="6">
        <v>0</v>
      </c>
    </row>
    <row r="15" spans="1:9" x14ac:dyDescent="0.55000000000000004">
      <c r="A15" s="3" t="s">
        <v>14</v>
      </c>
      <c r="B15" s="3" t="s">
        <v>22</v>
      </c>
      <c r="C15" s="4">
        <v>43868</v>
      </c>
      <c r="D15" s="4">
        <f t="shared" si="0"/>
        <v>43881</v>
      </c>
      <c r="E15" s="7">
        <v>14</v>
      </c>
      <c r="F15" s="3" t="s">
        <v>15</v>
      </c>
      <c r="G15" s="4">
        <v>43948</v>
      </c>
      <c r="H15" s="4">
        <v>44032</v>
      </c>
      <c r="I15" s="6">
        <v>0</v>
      </c>
    </row>
    <row r="16" spans="1:9" x14ac:dyDescent="0.55000000000000004">
      <c r="A16" s="3" t="s">
        <v>16</v>
      </c>
      <c r="B16" s="3" t="s">
        <v>22</v>
      </c>
      <c r="C16" s="4">
        <v>43874</v>
      </c>
      <c r="D16" s="4">
        <f t="shared" si="0"/>
        <v>43899</v>
      </c>
      <c r="E16" s="7">
        <v>26</v>
      </c>
      <c r="F16" s="3" t="s">
        <v>15</v>
      </c>
      <c r="G16" s="4">
        <v>43954</v>
      </c>
      <c r="H16" s="4">
        <v>44071</v>
      </c>
      <c r="I16" s="6">
        <v>1</v>
      </c>
    </row>
    <row r="17" spans="1:9" x14ac:dyDescent="0.55000000000000004">
      <c r="A17" s="3" t="s">
        <v>17</v>
      </c>
      <c r="B17" s="3" t="s">
        <v>22</v>
      </c>
      <c r="C17" s="4">
        <v>43876</v>
      </c>
      <c r="D17" s="4">
        <f t="shared" si="0"/>
        <v>43894</v>
      </c>
      <c r="E17" s="7">
        <v>19</v>
      </c>
      <c r="F17" s="3" t="s">
        <v>15</v>
      </c>
      <c r="G17" s="4">
        <v>43956</v>
      </c>
      <c r="H17" s="4">
        <v>44110</v>
      </c>
      <c r="I17" s="6">
        <v>1</v>
      </c>
    </row>
    <row r="18" spans="1:9" x14ac:dyDescent="0.55000000000000004">
      <c r="A18" s="3" t="s">
        <v>18</v>
      </c>
      <c r="B18" s="3" t="s">
        <v>22</v>
      </c>
      <c r="C18" s="4">
        <v>43883</v>
      </c>
      <c r="D18" s="4">
        <f t="shared" si="0"/>
        <v>43887</v>
      </c>
      <c r="E18" s="7">
        <v>5</v>
      </c>
      <c r="F18" s="3" t="s">
        <v>15</v>
      </c>
      <c r="G18" s="4">
        <v>43963</v>
      </c>
      <c r="H18" s="4">
        <v>44149</v>
      </c>
      <c r="I18" s="6">
        <v>0.57999999999999996</v>
      </c>
    </row>
    <row r="19" spans="1:9" x14ac:dyDescent="0.55000000000000004">
      <c r="A19" s="3" t="s">
        <v>19</v>
      </c>
      <c r="B19" s="3" t="s">
        <v>22</v>
      </c>
      <c r="C19" s="4">
        <v>43887</v>
      </c>
      <c r="D19" s="4">
        <f t="shared" si="0"/>
        <v>43900</v>
      </c>
      <c r="E19" s="7">
        <v>14</v>
      </c>
      <c r="F19" s="3" t="s">
        <v>15</v>
      </c>
      <c r="G19" s="4">
        <v>43967</v>
      </c>
      <c r="H19" s="4">
        <v>44188</v>
      </c>
      <c r="I19" s="6">
        <v>0.3</v>
      </c>
    </row>
    <row r="20" spans="1:9" x14ac:dyDescent="0.55000000000000004">
      <c r="A20" s="3" t="s">
        <v>20</v>
      </c>
      <c r="B20" s="3" t="s">
        <v>22</v>
      </c>
      <c r="C20" s="4">
        <v>43879</v>
      </c>
      <c r="D20" s="4">
        <f t="shared" si="0"/>
        <v>43887</v>
      </c>
      <c r="E20" s="7">
        <v>9</v>
      </c>
      <c r="F20" s="3" t="s">
        <v>15</v>
      </c>
      <c r="G20" s="4">
        <v>43971</v>
      </c>
      <c r="H20" s="4">
        <v>44110</v>
      </c>
      <c r="I20" s="6">
        <v>0</v>
      </c>
    </row>
    <row r="21" spans="1:9" x14ac:dyDescent="0.55000000000000004">
      <c r="A21" s="3" t="s">
        <v>21</v>
      </c>
      <c r="B21" s="3" t="s">
        <v>22</v>
      </c>
      <c r="C21" s="4">
        <v>43866</v>
      </c>
      <c r="D21" s="4">
        <f t="shared" si="0"/>
        <v>43873</v>
      </c>
      <c r="E21" s="7">
        <v>8</v>
      </c>
      <c r="F21" s="3" t="s">
        <v>15</v>
      </c>
      <c r="G21" s="4">
        <v>43977</v>
      </c>
      <c r="H21" s="4">
        <v>44149</v>
      </c>
      <c r="I21" s="6">
        <v>0</v>
      </c>
    </row>
    <row r="22" spans="1:9" x14ac:dyDescent="0.55000000000000004">
      <c r="A22" s="3" t="s">
        <v>9</v>
      </c>
      <c r="B22" s="3" t="s">
        <v>23</v>
      </c>
      <c r="C22" s="4">
        <v>43928</v>
      </c>
      <c r="D22" s="4">
        <f t="shared" si="0"/>
        <v>43946</v>
      </c>
      <c r="E22" s="7">
        <v>19</v>
      </c>
      <c r="F22" s="3" t="s">
        <v>11</v>
      </c>
      <c r="G22" s="4">
        <v>43979</v>
      </c>
      <c r="H22" s="4">
        <v>44188</v>
      </c>
      <c r="I22" s="6">
        <v>1</v>
      </c>
    </row>
    <row r="23" spans="1:9" x14ac:dyDescent="0.55000000000000004">
      <c r="A23" s="3" t="s">
        <v>12</v>
      </c>
      <c r="B23" s="3" t="s">
        <v>23</v>
      </c>
      <c r="C23" s="4">
        <v>43936</v>
      </c>
      <c r="D23" s="4">
        <f t="shared" si="0"/>
        <v>43949</v>
      </c>
      <c r="E23" s="7">
        <v>14</v>
      </c>
      <c r="F23" s="3" t="s">
        <v>24</v>
      </c>
      <c r="G23" s="4">
        <v>43987</v>
      </c>
      <c r="H23" s="4">
        <v>44227</v>
      </c>
      <c r="I23" s="6">
        <v>0</v>
      </c>
    </row>
    <row r="24" spans="1:9" x14ac:dyDescent="0.55000000000000004">
      <c r="A24" s="3" t="s">
        <v>13</v>
      </c>
      <c r="B24" s="3" t="s">
        <v>23</v>
      </c>
      <c r="C24" s="4">
        <v>43942</v>
      </c>
      <c r="D24" s="4">
        <f t="shared" si="0"/>
        <v>43959</v>
      </c>
      <c r="E24" s="7">
        <v>18</v>
      </c>
      <c r="F24" s="3" t="s">
        <v>15</v>
      </c>
      <c r="G24" s="4">
        <v>43993</v>
      </c>
      <c r="H24" s="4">
        <v>44266</v>
      </c>
      <c r="I24" s="6">
        <v>0.69</v>
      </c>
    </row>
    <row r="25" spans="1:9" x14ac:dyDescent="0.55000000000000004">
      <c r="A25" s="3" t="s">
        <v>14</v>
      </c>
      <c r="B25" s="3" t="s">
        <v>23</v>
      </c>
      <c r="C25" s="4">
        <v>43944</v>
      </c>
      <c r="D25" s="4">
        <f t="shared" si="0"/>
        <v>43969</v>
      </c>
      <c r="E25" s="7">
        <v>26</v>
      </c>
      <c r="F25" s="3" t="s">
        <v>15</v>
      </c>
      <c r="G25" s="4">
        <v>43995</v>
      </c>
      <c r="H25" s="4">
        <v>44305</v>
      </c>
      <c r="I25" s="6">
        <v>1</v>
      </c>
    </row>
    <row r="26" spans="1:9" x14ac:dyDescent="0.55000000000000004">
      <c r="A26" s="3" t="s">
        <v>16</v>
      </c>
      <c r="B26" s="3" t="s">
        <v>23</v>
      </c>
      <c r="C26" s="4">
        <v>43945</v>
      </c>
      <c r="D26" s="4">
        <f t="shared" si="0"/>
        <v>43954</v>
      </c>
      <c r="E26" s="7">
        <v>10</v>
      </c>
      <c r="F26" s="3" t="s">
        <v>15</v>
      </c>
      <c r="G26" s="4">
        <v>43996</v>
      </c>
      <c r="H26" s="4">
        <v>43993</v>
      </c>
      <c r="I26" s="6">
        <v>0.28000000000000003</v>
      </c>
    </row>
    <row r="27" spans="1:9" x14ac:dyDescent="0.55000000000000004">
      <c r="A27" s="3" t="s">
        <v>17</v>
      </c>
      <c r="B27" s="3" t="s">
        <v>23</v>
      </c>
      <c r="C27" s="4">
        <v>43951</v>
      </c>
      <c r="D27" s="4">
        <f t="shared" si="0"/>
        <v>43957</v>
      </c>
      <c r="E27" s="7">
        <v>7</v>
      </c>
      <c r="F27" s="3" t="s">
        <v>15</v>
      </c>
      <c r="G27" s="4">
        <v>44002</v>
      </c>
      <c r="H27" s="4">
        <v>44032</v>
      </c>
      <c r="I27" s="6">
        <v>0.42</v>
      </c>
    </row>
    <row r="28" spans="1:9" x14ac:dyDescent="0.55000000000000004">
      <c r="A28" s="3" t="s">
        <v>18</v>
      </c>
      <c r="B28" s="3" t="s">
        <v>23</v>
      </c>
      <c r="C28" s="4">
        <v>43927</v>
      </c>
      <c r="D28" s="4">
        <f t="shared" si="0"/>
        <v>43932</v>
      </c>
      <c r="E28" s="7">
        <v>6</v>
      </c>
      <c r="F28" s="3" t="s">
        <v>24</v>
      </c>
      <c r="G28" s="4">
        <v>44008</v>
      </c>
      <c r="H28" s="4">
        <v>44071</v>
      </c>
      <c r="I28" s="6">
        <v>0</v>
      </c>
    </row>
    <row r="29" spans="1:9" x14ac:dyDescent="0.55000000000000004">
      <c r="A29" s="3" t="s">
        <v>19</v>
      </c>
      <c r="B29" s="3" t="s">
        <v>23</v>
      </c>
      <c r="C29" s="4">
        <v>43932</v>
      </c>
      <c r="D29" s="4">
        <f t="shared" si="0"/>
        <v>43942</v>
      </c>
      <c r="E29" s="7">
        <v>11</v>
      </c>
      <c r="F29" s="3" t="s">
        <v>24</v>
      </c>
      <c r="G29" s="4">
        <v>44013</v>
      </c>
      <c r="H29" s="4">
        <v>44110</v>
      </c>
      <c r="I29" s="6">
        <v>0.77</v>
      </c>
    </row>
    <row r="30" spans="1:9" x14ac:dyDescent="0.55000000000000004">
      <c r="A30" s="3" t="s">
        <v>20</v>
      </c>
      <c r="B30" s="3" t="s">
        <v>23</v>
      </c>
      <c r="C30" s="4">
        <v>43934</v>
      </c>
      <c r="D30" s="4">
        <f t="shared" si="0"/>
        <v>43953</v>
      </c>
      <c r="E30" s="7">
        <v>20</v>
      </c>
      <c r="F30" s="3" t="s">
        <v>24</v>
      </c>
      <c r="G30" s="4">
        <v>44015</v>
      </c>
      <c r="H30" s="4">
        <v>44149</v>
      </c>
      <c r="I30" s="6">
        <v>0</v>
      </c>
    </row>
    <row r="31" spans="1:9" x14ac:dyDescent="0.55000000000000004">
      <c r="A31" s="3" t="s">
        <v>21</v>
      </c>
      <c r="B31" s="3" t="s">
        <v>23</v>
      </c>
      <c r="C31" s="4">
        <v>43945</v>
      </c>
      <c r="D31" s="4">
        <f t="shared" si="0"/>
        <v>43956</v>
      </c>
      <c r="E31" s="7">
        <v>12</v>
      </c>
      <c r="F31" s="3" t="s">
        <v>24</v>
      </c>
      <c r="G31" s="4">
        <v>44026</v>
      </c>
      <c r="H31" s="4">
        <v>44188</v>
      </c>
      <c r="I31" s="6">
        <v>1</v>
      </c>
    </row>
    <row r="32" spans="1:9" x14ac:dyDescent="0.55000000000000004">
      <c r="A32" s="3" t="s">
        <v>9</v>
      </c>
      <c r="B32" s="3" t="s">
        <v>25</v>
      </c>
      <c r="C32" s="4">
        <v>43928</v>
      </c>
      <c r="D32" s="4">
        <f t="shared" si="0"/>
        <v>43935</v>
      </c>
      <c r="E32" s="7">
        <v>8</v>
      </c>
      <c r="F32" s="3" t="s">
        <v>24</v>
      </c>
      <c r="G32" s="4">
        <v>44032</v>
      </c>
      <c r="H32" s="4">
        <v>44110</v>
      </c>
      <c r="I32" s="6">
        <v>1</v>
      </c>
    </row>
    <row r="33" spans="1:9" x14ac:dyDescent="0.55000000000000004">
      <c r="A33" s="3" t="s">
        <v>12</v>
      </c>
      <c r="B33" s="3" t="s">
        <v>25</v>
      </c>
      <c r="C33" s="4">
        <v>43936</v>
      </c>
      <c r="D33" s="4">
        <f t="shared" si="0"/>
        <v>43954</v>
      </c>
      <c r="E33" s="7">
        <v>19</v>
      </c>
      <c r="F33" s="3" t="s">
        <v>24</v>
      </c>
      <c r="G33" s="4">
        <v>44035</v>
      </c>
      <c r="H33" s="4">
        <v>44149</v>
      </c>
      <c r="I33" s="6">
        <v>1</v>
      </c>
    </row>
    <row r="34" spans="1:9" x14ac:dyDescent="0.55000000000000004">
      <c r="A34" s="3" t="s">
        <v>13</v>
      </c>
      <c r="B34" s="3" t="s">
        <v>25</v>
      </c>
      <c r="C34" s="4">
        <v>43942</v>
      </c>
      <c r="D34" s="4">
        <f t="shared" si="0"/>
        <v>43955</v>
      </c>
      <c r="E34" s="7">
        <v>14</v>
      </c>
      <c r="F34" s="3" t="s">
        <v>15</v>
      </c>
      <c r="G34" s="4">
        <v>44045</v>
      </c>
      <c r="H34" s="4">
        <v>45241</v>
      </c>
      <c r="I34" s="6">
        <v>0.46</v>
      </c>
    </row>
    <row r="35" spans="1:9" x14ac:dyDescent="0.55000000000000004">
      <c r="A35" s="3" t="s">
        <v>14</v>
      </c>
      <c r="B35" s="3" t="s">
        <v>25</v>
      </c>
      <c r="C35" s="4">
        <v>43944</v>
      </c>
      <c r="D35" s="4">
        <f t="shared" si="0"/>
        <v>43959</v>
      </c>
      <c r="E35" s="7">
        <v>16</v>
      </c>
      <c r="F35" s="3" t="s">
        <v>15</v>
      </c>
      <c r="G35" s="4">
        <v>44053</v>
      </c>
      <c r="H35" s="4">
        <v>45280</v>
      </c>
      <c r="I35" s="6">
        <v>0</v>
      </c>
    </row>
    <row r="36" spans="1:9" x14ac:dyDescent="0.55000000000000004">
      <c r="A36" s="3" t="s">
        <v>16</v>
      </c>
      <c r="B36" s="3" t="s">
        <v>25</v>
      </c>
      <c r="C36" s="4">
        <v>43945</v>
      </c>
      <c r="D36" s="4">
        <f t="shared" si="0"/>
        <v>43964</v>
      </c>
      <c r="E36" s="7">
        <v>20</v>
      </c>
      <c r="F36" s="3" t="s">
        <v>15</v>
      </c>
      <c r="G36" s="4">
        <v>44057</v>
      </c>
      <c r="H36" s="4">
        <v>44188</v>
      </c>
      <c r="I36" s="6">
        <v>0</v>
      </c>
    </row>
    <row r="37" spans="1:9" x14ac:dyDescent="0.55000000000000004">
      <c r="A37" s="3" t="s">
        <v>17</v>
      </c>
      <c r="B37" s="3" t="s">
        <v>25</v>
      </c>
      <c r="C37" s="4">
        <v>43951</v>
      </c>
      <c r="D37" s="4">
        <f t="shared" si="0"/>
        <v>43961</v>
      </c>
      <c r="E37" s="7">
        <v>11</v>
      </c>
      <c r="F37" s="3" t="s">
        <v>15</v>
      </c>
      <c r="G37" s="4">
        <v>44064</v>
      </c>
      <c r="H37" s="4">
        <v>44110</v>
      </c>
      <c r="I37" s="6">
        <v>0.27</v>
      </c>
    </row>
    <row r="38" spans="1:9" x14ac:dyDescent="0.55000000000000004">
      <c r="A38" s="3" t="s">
        <v>18</v>
      </c>
      <c r="B38" s="3" t="s">
        <v>25</v>
      </c>
      <c r="C38" s="4">
        <v>43927</v>
      </c>
      <c r="D38" s="4">
        <f t="shared" si="0"/>
        <v>43949</v>
      </c>
      <c r="E38" s="7">
        <v>23</v>
      </c>
      <c r="F38" s="3" t="s">
        <v>15</v>
      </c>
      <c r="G38" s="4">
        <v>44066</v>
      </c>
      <c r="H38" s="4">
        <v>44149</v>
      </c>
      <c r="I38" s="6">
        <v>0</v>
      </c>
    </row>
    <row r="39" spans="1:9" x14ac:dyDescent="0.55000000000000004">
      <c r="A39" s="3" t="s">
        <v>19</v>
      </c>
      <c r="B39" s="3" t="s">
        <v>25</v>
      </c>
      <c r="C39" s="4">
        <v>43932</v>
      </c>
      <c r="D39" s="4">
        <f t="shared" si="0"/>
        <v>43945</v>
      </c>
      <c r="E39" s="7">
        <v>14</v>
      </c>
      <c r="F39" s="3" t="s">
        <v>15</v>
      </c>
      <c r="G39" s="4">
        <v>44073</v>
      </c>
      <c r="H39" s="4">
        <v>45241</v>
      </c>
      <c r="I39" s="6">
        <v>0</v>
      </c>
    </row>
    <row r="40" spans="1:9" x14ac:dyDescent="0.55000000000000004">
      <c r="A40" s="3" t="s">
        <v>20</v>
      </c>
      <c r="B40" s="3" t="s">
        <v>25</v>
      </c>
      <c r="C40" s="4">
        <v>43934</v>
      </c>
      <c r="D40" s="4">
        <f t="shared" si="0"/>
        <v>43941</v>
      </c>
      <c r="E40" s="7">
        <v>8</v>
      </c>
      <c r="F40" s="3" t="s">
        <v>15</v>
      </c>
      <c r="G40" s="4">
        <v>44074</v>
      </c>
      <c r="H40" s="4">
        <v>45280</v>
      </c>
      <c r="I40" s="6">
        <v>0.72</v>
      </c>
    </row>
    <row r="41" spans="1:9" x14ac:dyDescent="0.55000000000000004">
      <c r="A41" s="3" t="s">
        <v>21</v>
      </c>
      <c r="B41" s="3" t="s">
        <v>25</v>
      </c>
      <c r="C41" s="4">
        <v>43945</v>
      </c>
      <c r="D41" s="4">
        <f t="shared" si="0"/>
        <v>43954</v>
      </c>
      <c r="E41" s="7">
        <v>10</v>
      </c>
      <c r="F41" s="3" t="s">
        <v>15</v>
      </c>
      <c r="G41" s="4">
        <v>44074</v>
      </c>
      <c r="H41" s="4">
        <v>44188</v>
      </c>
      <c r="I41" s="6">
        <v>0</v>
      </c>
    </row>
    <row r="42" spans="1:9" x14ac:dyDescent="0.55000000000000004">
      <c r="A42" s="3" t="s">
        <v>9</v>
      </c>
      <c r="B42" s="3" t="s">
        <v>26</v>
      </c>
      <c r="C42" s="4">
        <v>43928</v>
      </c>
      <c r="D42" s="4">
        <f t="shared" si="0"/>
        <v>43943</v>
      </c>
      <c r="E42" s="7">
        <v>16</v>
      </c>
      <c r="F42" s="3" t="s">
        <v>15</v>
      </c>
      <c r="G42" s="4">
        <v>44079</v>
      </c>
      <c r="H42" s="4">
        <v>44110</v>
      </c>
      <c r="I42" s="6">
        <v>1</v>
      </c>
    </row>
    <row r="43" spans="1:9" x14ac:dyDescent="0.55000000000000004">
      <c r="A43" s="3" t="s">
        <v>12</v>
      </c>
      <c r="B43" s="3" t="s">
        <v>26</v>
      </c>
      <c r="C43" s="4">
        <v>43936</v>
      </c>
      <c r="D43" s="4">
        <f t="shared" si="0"/>
        <v>43959</v>
      </c>
      <c r="E43" s="7">
        <v>24</v>
      </c>
      <c r="F43" s="3" t="s">
        <v>11</v>
      </c>
      <c r="G43" s="4">
        <v>44090</v>
      </c>
      <c r="H43" s="4">
        <v>44149</v>
      </c>
      <c r="I43" s="6">
        <v>0.72</v>
      </c>
    </row>
    <row r="44" spans="1:9" x14ac:dyDescent="0.55000000000000004">
      <c r="A44" s="3" t="s">
        <v>13</v>
      </c>
      <c r="B44" s="3" t="s">
        <v>26</v>
      </c>
      <c r="C44" s="4">
        <v>43942</v>
      </c>
      <c r="D44" s="4">
        <f t="shared" si="0"/>
        <v>43970</v>
      </c>
      <c r="E44" s="7">
        <v>29</v>
      </c>
      <c r="F44" s="3" t="s">
        <v>11</v>
      </c>
      <c r="G44" s="4">
        <v>44098</v>
      </c>
      <c r="H44" s="4">
        <v>45241</v>
      </c>
      <c r="I44" s="6">
        <v>0.28999999999999998</v>
      </c>
    </row>
    <row r="45" spans="1:9" x14ac:dyDescent="0.55000000000000004">
      <c r="A45" s="3" t="s">
        <v>14</v>
      </c>
      <c r="B45" s="3" t="s">
        <v>26</v>
      </c>
      <c r="C45" s="4">
        <v>43944</v>
      </c>
      <c r="D45" s="4">
        <f t="shared" si="0"/>
        <v>43959</v>
      </c>
      <c r="E45" s="7">
        <v>16</v>
      </c>
      <c r="F45" s="3" t="s">
        <v>11</v>
      </c>
      <c r="G45" s="4">
        <v>44101</v>
      </c>
      <c r="H45" s="4">
        <v>45280</v>
      </c>
      <c r="I45" s="6">
        <v>0</v>
      </c>
    </row>
    <row r="46" spans="1:9" x14ac:dyDescent="0.55000000000000004">
      <c r="A46" s="3" t="s">
        <v>16</v>
      </c>
      <c r="B46" s="3" t="s">
        <v>26</v>
      </c>
      <c r="C46" s="4">
        <v>43945</v>
      </c>
      <c r="D46" s="4">
        <f t="shared" si="0"/>
        <v>43963</v>
      </c>
      <c r="E46" s="7">
        <v>19</v>
      </c>
      <c r="F46" s="3" t="s">
        <v>15</v>
      </c>
      <c r="G46" s="4">
        <v>44106</v>
      </c>
      <c r="H46" s="4">
        <v>44188</v>
      </c>
      <c r="I46" s="6">
        <v>0.85</v>
      </c>
    </row>
    <row r="47" spans="1:9" x14ac:dyDescent="0.55000000000000004">
      <c r="A47" s="3" t="s">
        <v>17</v>
      </c>
      <c r="B47" s="3" t="s">
        <v>26</v>
      </c>
      <c r="C47" s="4">
        <v>43951</v>
      </c>
      <c r="D47" s="4">
        <f t="shared" si="0"/>
        <v>43959</v>
      </c>
      <c r="E47" s="7">
        <v>9</v>
      </c>
      <c r="F47" s="3" t="s">
        <v>15</v>
      </c>
      <c r="G47" s="4">
        <v>44114</v>
      </c>
      <c r="H47" s="4">
        <v>44110</v>
      </c>
      <c r="I47" s="6">
        <v>1</v>
      </c>
    </row>
    <row r="48" spans="1:9" x14ac:dyDescent="0.55000000000000004">
      <c r="A48" s="3" t="s">
        <v>18</v>
      </c>
      <c r="B48" s="3" t="s">
        <v>26</v>
      </c>
      <c r="C48" s="4">
        <v>43927</v>
      </c>
      <c r="D48" s="4">
        <f t="shared" si="0"/>
        <v>43944</v>
      </c>
      <c r="E48" s="7">
        <v>18</v>
      </c>
      <c r="F48" s="3" t="s">
        <v>15</v>
      </c>
      <c r="G48" s="4">
        <v>44121</v>
      </c>
      <c r="H48" s="4">
        <v>44149</v>
      </c>
      <c r="I48" s="6">
        <v>1</v>
      </c>
    </row>
    <row r="49" spans="1:9" x14ac:dyDescent="0.55000000000000004">
      <c r="A49" s="3" t="s">
        <v>19</v>
      </c>
      <c r="B49" s="3" t="s">
        <v>26</v>
      </c>
      <c r="C49" s="4">
        <v>43932</v>
      </c>
      <c r="D49" s="4">
        <f t="shared" si="0"/>
        <v>43957</v>
      </c>
      <c r="E49" s="7">
        <v>26</v>
      </c>
      <c r="F49" s="3" t="s">
        <v>24</v>
      </c>
      <c r="G49" s="4">
        <v>44130</v>
      </c>
      <c r="H49" s="4">
        <v>44110</v>
      </c>
      <c r="I49" s="6">
        <v>0</v>
      </c>
    </row>
    <row r="50" spans="1:9" x14ac:dyDescent="0.55000000000000004">
      <c r="A50" s="3" t="s">
        <v>20</v>
      </c>
      <c r="B50" s="3" t="s">
        <v>26</v>
      </c>
      <c r="C50" s="4">
        <v>43934</v>
      </c>
      <c r="D50" s="4">
        <f t="shared" si="0"/>
        <v>43943</v>
      </c>
      <c r="E50" s="7">
        <v>10</v>
      </c>
      <c r="F50" s="3" t="s">
        <v>24</v>
      </c>
      <c r="G50" s="4">
        <v>44137</v>
      </c>
      <c r="H50" s="4">
        <v>44149</v>
      </c>
      <c r="I50" s="6">
        <v>0.65</v>
      </c>
    </row>
    <row r="51" spans="1:9" x14ac:dyDescent="0.55000000000000004">
      <c r="A51" s="3" t="s">
        <v>21</v>
      </c>
      <c r="B51" s="3" t="s">
        <v>26</v>
      </c>
      <c r="C51" s="4">
        <v>43945</v>
      </c>
      <c r="D51" s="4">
        <f t="shared" si="0"/>
        <v>43957</v>
      </c>
      <c r="E51" s="5">
        <v>13</v>
      </c>
      <c r="F51" s="3" t="s">
        <v>15</v>
      </c>
      <c r="G51" s="4">
        <v>44045</v>
      </c>
      <c r="H51" s="4">
        <v>45241</v>
      </c>
      <c r="I51" s="6">
        <v>0.46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Plan 01</vt:lpstr>
      <vt:lpstr>Insumo Plan 01</vt:lpstr>
      <vt:lpstr>Plan 02</vt:lpstr>
      <vt:lpstr>Arturo</vt:lpstr>
      <vt:lpstr>Colaborador</vt:lpstr>
      <vt:lpstr>Foto</vt:lpstr>
      <vt:lpstr>Maria</vt:lpstr>
      <vt:lpstr>Miguel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 Quispe Campos</dc:creator>
  <cp:lastModifiedBy>Manolo Quispe</cp:lastModifiedBy>
  <dcterms:created xsi:type="dcterms:W3CDTF">2020-02-20T00:32:14Z</dcterms:created>
  <dcterms:modified xsi:type="dcterms:W3CDTF">2024-01-06T22:18:03Z</dcterms:modified>
</cp:coreProperties>
</file>